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FORMATOS TRANSPARENCIA AGOSTO 2017\FR 21 A,B,C\"/>
    </mc:Choice>
  </mc:AlternateContent>
  <bookViews>
    <workbookView xWindow="360" yWindow="390" windowWidth="14940" windowHeight="9030"/>
  </bookViews>
  <sheets>
    <sheet name="Reporte de Formatos" sheetId="1" r:id="rId1"/>
    <sheet name="hidden1" sheetId="2" r:id="rId2"/>
    <sheet name="Tabla 144154" sheetId="3" r:id="rId3"/>
  </sheets>
  <definedNames>
    <definedName name="hidden1">hidden1!$A$1:$A$4</definedName>
  </definedNames>
  <calcPr calcId="152511"/>
</workbook>
</file>

<file path=xl/calcChain.xml><?xml version="1.0" encoding="utf-8"?>
<calcChain xmlns="http://schemas.openxmlformats.org/spreadsheetml/2006/main">
  <c r="B17" i="3" l="1"/>
  <c r="B16" i="3"/>
  <c r="B15" i="3"/>
  <c r="B14" i="3"/>
  <c r="B29" i="3"/>
  <c r="B28" i="3"/>
  <c r="B27" i="3"/>
  <c r="B26" i="3"/>
  <c r="B25" i="3"/>
  <c r="B24" i="3"/>
  <c r="B23" i="3"/>
  <c r="B22" i="3"/>
  <c r="B21" i="3"/>
  <c r="B20" i="3"/>
  <c r="B19" i="3"/>
  <c r="B12" i="3"/>
  <c r="B11" i="3"/>
  <c r="B10" i="3"/>
  <c r="B9" i="3"/>
  <c r="B8" i="3"/>
  <c r="B7" i="3"/>
  <c r="B6" i="3"/>
  <c r="B5" i="3"/>
  <c r="B4" i="3"/>
  <c r="B18" i="3"/>
</calcChain>
</file>

<file path=xl/sharedStrings.xml><?xml version="1.0" encoding="utf-8"?>
<sst xmlns="http://schemas.openxmlformats.org/spreadsheetml/2006/main" count="217" uniqueCount="76">
  <si>
    <t>por objeto del gasto</t>
  </si>
  <si>
    <t>administrativa</t>
  </si>
  <si>
    <t>económica</t>
  </si>
  <si>
    <t>funcional</t>
  </si>
  <si>
    <t>30166</t>
  </si>
  <si>
    <t>TITULO</t>
  </si>
  <si>
    <t>NOMBRE CORTO</t>
  </si>
  <si>
    <t>DESCRIPCION</t>
  </si>
  <si>
    <t>Información financiera de (informes trimestrales de gasto)</t>
  </si>
  <si>
    <t>LTAIPV21B</t>
  </si>
  <si>
    <t>La información financiera sobre el presupuesto asignado, así_x000D_
como los informes del ejercicio trimestral del gasto, en términos_x000D_
de la Ley General de Contabilidad Gubernamental y demás_x000D_
normatividad aplicable.</t>
  </si>
  <si>
    <t>1</t>
  </si>
  <si>
    <t>9</t>
  </si>
  <si>
    <t>10</t>
  </si>
  <si>
    <t>7</t>
  </si>
  <si>
    <t>4</t>
  </si>
  <si>
    <t>12</t>
  </si>
  <si>
    <t>13</t>
  </si>
  <si>
    <t>14</t>
  </si>
  <si>
    <t>144150</t>
  </si>
  <si>
    <t>144149</t>
  </si>
  <si>
    <t>144153</t>
  </si>
  <si>
    <t>144154</t>
  </si>
  <si>
    <t>144152</t>
  </si>
  <si>
    <t>144151</t>
  </si>
  <si>
    <t>144148</t>
  </si>
  <si>
    <t>144155</t>
  </si>
  <si>
    <t>144156</t>
  </si>
  <si>
    <t>144157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</si>
  <si>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</si>
  <si>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</si>
  <si>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</si>
  <si>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</si>
  <si>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</si>
  <si>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</si>
  <si>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</si>
  <si>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14123</t>
  </si>
  <si>
    <t>14124</t>
  </si>
  <si>
    <t>14125</t>
  </si>
  <si>
    <t>14126</t>
  </si>
  <si>
    <t>14127</t>
  </si>
  <si>
    <t>14128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</si>
  <si>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</si>
  <si>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</si>
  <si>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</si>
  <si>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</si>
  <si>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</si>
  <si>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</si>
  <si>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</si>
  <si>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</si>
  <si>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</si>
  <si>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</si>
  <si>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</si>
  <si>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</si>
  <si>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</si>
  <si>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</si>
  <si>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</si>
  <si>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</si>
  <si>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BIENES MUEBLES, INMUEBLES</t>
  </si>
  <si>
    <t>01/01/15 al 31/03/15</t>
  </si>
  <si>
    <t>01/04/15 al 30/06/15</t>
  </si>
  <si>
    <t>01/07/15 al 30/09/15</t>
  </si>
  <si>
    <t>01/10/15 al 31/12/15</t>
  </si>
  <si>
    <t>01/01/16 al 31/03/16</t>
  </si>
  <si>
    <t>01/04/16 al 30/06/16</t>
  </si>
  <si>
    <t>01/07/16 al 30/09/16</t>
  </si>
  <si>
    <t>01/10/16 al 31/12/16</t>
  </si>
  <si>
    <t>Unidad Administrativa de la CGCS</t>
  </si>
  <si>
    <t>http://repositorio.veracruz.gob.mx/comunicacionsocial/wp-content/uploads/sites/5/2017/05/CONAC_1er_Trim_2015.pdf</t>
  </si>
  <si>
    <t>http://repositorio.veracruz.gob.mx/comunicacionsocial/wp-content/uploads/sites/5/2017/05/CONAC_2do_Trim_2015.pdf</t>
  </si>
  <si>
    <t>http://repositorio.veracruz.gob.mx/comunicacionsocial/wp-content/uploads/sites/5/2017/05/CONAC_3er_Trim_2015.pdf</t>
  </si>
  <si>
    <t>http://repositorio.veracruz.gob.mx/comunicacionsocial/wp-content/uploads/sites/5/2017/05/CONAC_4to_Trim_2015.pdf</t>
  </si>
  <si>
    <t>http://repositorio.veracruz.gob.mx/comunicacionsocial/wp-content/uploads/sites/5/2017/05/CONAC_1er_Trim_2016.pdf</t>
  </si>
  <si>
    <t>http://repositorio.veracruz.gob.mx/comunicacionsocial/wp-content/uploads/sites/5/2017/05/CONAC_2do_Trim_2016.pdf</t>
  </si>
  <si>
    <t>http://repositorio.veracruz.gob.mx/comunicacionsocial/wp-content/uploads/sites/5/2017/05/CONAC_3er_Trim_2016.pdf</t>
  </si>
  <si>
    <t>http://repositorio.veracruz.gob.mx/comunicacionsocial/wp-content/uploads/sites/5/2017/05/CONAC_4to_Trim_2016.pdf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</si>
</sst>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 applyProtection="1"/>
    <xf numFmtId="0" fontId="3" fillId="2" borderId="1" xfId="0" applyFont="1" applyFill="1" applyBorder="1"/>
    <xf numFmtId="4" fontId="0" fillId="0" borderId="0" xfId="0" applyNumberFormat="1" applyProtection="1"/>
    <xf numFmtId="0" fontId="0" fillId="0" borderId="0" xfId="0" applyAlignment="1" applyProtection="1">
      <alignment horizontal="left"/>
    </xf>
    <xf numFmtId="0" fontId="1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14" fontId="0" fillId="0" borderId="0" xfId="0" applyNumberFormat="1" applyAlignment="1" applyProtection="1">
      <alignment horizontal="left"/>
    </xf>
    <xf numFmtId="0" fontId="4" fillId="0" borderId="0" xfId="0" applyFont="1" applyAlignment="1" applyProtection="1">
      <alignment horizontal="left"/>
    </xf>
    <xf numFmtId="4" fontId="0" fillId="0" borderId="0" xfId="0" applyNumberFormat="1" applyFill="1" applyProtection="1"/>
    <xf numFmtId="0" fontId="0" fillId="0" borderId="0" xfId="0"/>
    <xf numFmtId="0" fontId="5" fillId="0" borderId="0" xfId="1"/>
    <xf numFmtId="0" fontId="1" fillId="2" borderId="1" xfId="0" applyFont="1" applyFill="1" applyBorder="1" applyAlignment="1">
      <alignment horizontal="left"/>
    </xf>
    <xf numFmtId="0" fontId="0" fillId="0" borderId="0" xfId="0" applyAlignment="1" applyProtection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CONAC-1er%20Trimestre%202016.pdf" TargetMode="External"/><Relationship Id="rId13" Type="http://schemas.openxmlformats.org/officeDocument/2006/relationships/hyperlink" Target="CONAC-4to%20Trimestre%202016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CONAC-3er%20Trimestre%202015.pdf" TargetMode="External"/><Relationship Id="rId7" Type="http://schemas.openxmlformats.org/officeDocument/2006/relationships/hyperlink" Target="CONAC-1er%20Trimestre%202016.pdf" TargetMode="External"/><Relationship Id="rId12" Type="http://schemas.openxmlformats.org/officeDocument/2006/relationships/hyperlink" Target="CONAC-3er%20Trimestre%202016.pdf" TargetMode="External"/><Relationship Id="rId17" Type="http://schemas.openxmlformats.org/officeDocument/2006/relationships/hyperlink" Target="http://repositorio.veracruz.gob.mx/comunicacionsocial/wp-content/uploads/sites/5/2017/05/CONAC_1er_Trim_2015.pdf" TargetMode="External"/><Relationship Id="rId2" Type="http://schemas.openxmlformats.org/officeDocument/2006/relationships/hyperlink" Target="CONAC-2do%20Trimestre%202015.pdf" TargetMode="External"/><Relationship Id="rId16" Type="http://schemas.openxmlformats.org/officeDocument/2006/relationships/hyperlink" Target="http://repositorio.veracruz.gob.mx/comunicacionsocial/wp-content/uploads/sites/5/2017/05/CONAC_1er_Trim_2015.pdf" TargetMode="External"/><Relationship Id="rId1" Type="http://schemas.openxmlformats.org/officeDocument/2006/relationships/hyperlink" Target="CONAC-2do%20Trimestre%202015.pdf" TargetMode="External"/><Relationship Id="rId6" Type="http://schemas.openxmlformats.org/officeDocument/2006/relationships/hyperlink" Target="CONAC-4to%20Trimestre%202015.pdf" TargetMode="External"/><Relationship Id="rId11" Type="http://schemas.openxmlformats.org/officeDocument/2006/relationships/hyperlink" Target="CONAC-3er%20Trimestre%202016.pdf" TargetMode="External"/><Relationship Id="rId5" Type="http://schemas.openxmlformats.org/officeDocument/2006/relationships/hyperlink" Target="CONAC-4to%20Trimestre%202015.pdf" TargetMode="External"/><Relationship Id="rId15" Type="http://schemas.openxmlformats.org/officeDocument/2006/relationships/hyperlink" Target="http://repositorio.veracruz.gob.mx/comunicacionsocial/wp-content/uploads/sites/5/2017/05/CONAC_1er_Trim_2015.pdf" TargetMode="External"/><Relationship Id="rId10" Type="http://schemas.openxmlformats.org/officeDocument/2006/relationships/hyperlink" Target="CONAC-2do%20Trimestre%202016.pdf" TargetMode="External"/><Relationship Id="rId4" Type="http://schemas.openxmlformats.org/officeDocument/2006/relationships/hyperlink" Target="CONAC-3er%20Trimestre%202015.pdf" TargetMode="External"/><Relationship Id="rId9" Type="http://schemas.openxmlformats.org/officeDocument/2006/relationships/hyperlink" Target="CONAC-2do%20Trimestre%202016.pdf" TargetMode="External"/><Relationship Id="rId14" Type="http://schemas.openxmlformats.org/officeDocument/2006/relationships/hyperlink" Target="CONAC-4to%20Trimestre%20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2" zoomScale="90" zoomScaleNormal="90" workbookViewId="0">
      <selection activeCell="D27" sqref="D27"/>
    </sheetView>
  </sheetViews>
  <sheetFormatPr baseColWidth="10" defaultColWidth="9.140625" defaultRowHeight="12.75" x14ac:dyDescent="0.2"/>
  <cols>
    <col min="1" max="1" width="47.85546875" style="3" customWidth="1"/>
    <col min="2" max="2" width="19.5703125" style="3" customWidth="1"/>
    <col min="3" max="3" width="24" style="3" customWidth="1"/>
    <col min="4" max="4" width="17.42578125" style="3" bestFit="1" customWidth="1"/>
    <col min="5" max="5" width="56.85546875" style="3" bestFit="1" customWidth="1"/>
    <col min="6" max="6" width="16.5703125" style="3" customWidth="1"/>
    <col min="7" max="7" width="29.5703125" style="3" customWidth="1"/>
    <col min="8" max="8" width="7" style="3" customWidth="1"/>
    <col min="9" max="9" width="19" style="3" customWidth="1"/>
    <col min="10" max="10" width="7" style="3" customWidth="1"/>
    <col min="11" max="16384" width="9.140625" style="3"/>
  </cols>
  <sheetData>
    <row r="1" spans="1:10" hidden="1" x14ac:dyDescent="0.2">
      <c r="A1" s="3" t="s">
        <v>4</v>
      </c>
    </row>
    <row r="2" spans="1:10" ht="15" x14ac:dyDescent="0.25">
      <c r="A2" s="4" t="s">
        <v>5</v>
      </c>
      <c r="B2" s="4" t="s">
        <v>6</v>
      </c>
      <c r="C2" s="4" t="s">
        <v>7</v>
      </c>
    </row>
    <row r="3" spans="1:10" x14ac:dyDescent="0.2">
      <c r="A3" s="5" t="s">
        <v>8</v>
      </c>
      <c r="B3" s="5" t="s">
        <v>9</v>
      </c>
      <c r="C3" s="5" t="s">
        <v>10</v>
      </c>
    </row>
    <row r="4" spans="1:10" hidden="1" x14ac:dyDescent="0.2">
      <c r="A4" s="3" t="s">
        <v>11</v>
      </c>
      <c r="B4" s="3" t="s">
        <v>11</v>
      </c>
      <c r="C4" s="3" t="s">
        <v>12</v>
      </c>
      <c r="D4" s="3" t="s">
        <v>13</v>
      </c>
      <c r="E4" s="3" t="s">
        <v>14</v>
      </c>
      <c r="F4" s="3" t="s">
        <v>15</v>
      </c>
      <c r="G4" s="3" t="s">
        <v>11</v>
      </c>
      <c r="H4" s="3" t="s">
        <v>16</v>
      </c>
      <c r="I4" s="3" t="s">
        <v>17</v>
      </c>
      <c r="J4" s="3" t="s">
        <v>18</v>
      </c>
    </row>
    <row r="5" spans="1:10" hidden="1" x14ac:dyDescent="0.2">
      <c r="A5" s="3" t="s">
        <v>19</v>
      </c>
      <c r="B5" s="3" t="s">
        <v>20</v>
      </c>
      <c r="C5" s="3" t="s">
        <v>21</v>
      </c>
      <c r="D5" s="3" t="s">
        <v>22</v>
      </c>
      <c r="E5" s="3" t="s">
        <v>23</v>
      </c>
      <c r="F5" s="3" t="s">
        <v>24</v>
      </c>
      <c r="G5" s="3" t="s">
        <v>25</v>
      </c>
      <c r="H5" s="3" t="s">
        <v>26</v>
      </c>
      <c r="I5" s="3" t="s">
        <v>27</v>
      </c>
      <c r="J5" s="3" t="s">
        <v>28</v>
      </c>
    </row>
    <row r="6" spans="1:10" ht="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x14ac:dyDescent="0.2">
      <c r="A7" s="5" t="s">
        <v>30</v>
      </c>
      <c r="B7" s="5" t="s">
        <v>31</v>
      </c>
      <c r="C7" s="5" t="s">
        <v>32</v>
      </c>
      <c r="D7" s="5" t="s">
        <v>33</v>
      </c>
      <c r="E7" s="5" t="s">
        <v>49</v>
      </c>
      <c r="F7" s="5" t="s">
        <v>50</v>
      </c>
      <c r="G7" s="5" t="s">
        <v>51</v>
      </c>
      <c r="H7" s="5" t="s">
        <v>52</v>
      </c>
      <c r="I7" s="5" t="s">
        <v>53</v>
      </c>
      <c r="J7" s="5" t="s">
        <v>54</v>
      </c>
    </row>
    <row r="8" spans="1:10" x14ac:dyDescent="0.2">
      <c r="A8" s="3">
        <v>2015</v>
      </c>
      <c r="B8" s="3" t="s">
        <v>59</v>
      </c>
      <c r="C8" s="3" t="s">
        <v>1</v>
      </c>
      <c r="D8" s="3">
        <v>1</v>
      </c>
      <c r="E8" s="10" t="s">
        <v>68</v>
      </c>
      <c r="F8" s="6">
        <v>42853</v>
      </c>
      <c r="G8" s="7" t="s">
        <v>67</v>
      </c>
      <c r="H8" s="3">
        <v>2017</v>
      </c>
      <c r="I8" s="6">
        <v>42853</v>
      </c>
    </row>
    <row r="9" spans="1:10" x14ac:dyDescent="0.2">
      <c r="A9" s="3">
        <v>2015</v>
      </c>
      <c r="B9" s="3" t="s">
        <v>59</v>
      </c>
      <c r="C9" s="3" t="s">
        <v>1</v>
      </c>
      <c r="D9" s="3">
        <v>2</v>
      </c>
      <c r="E9" s="10" t="s">
        <v>68</v>
      </c>
      <c r="F9" s="6">
        <v>42853</v>
      </c>
      <c r="G9" s="7" t="s">
        <v>67</v>
      </c>
      <c r="H9" s="3">
        <v>2017</v>
      </c>
      <c r="I9" s="6">
        <v>42853</v>
      </c>
    </row>
    <row r="10" spans="1:10" x14ac:dyDescent="0.2">
      <c r="A10" s="3">
        <v>2015</v>
      </c>
      <c r="B10" s="3" t="s">
        <v>59</v>
      </c>
      <c r="C10" s="3" t="s">
        <v>1</v>
      </c>
      <c r="D10" s="3">
        <v>3</v>
      </c>
      <c r="E10" s="10" t="s">
        <v>68</v>
      </c>
      <c r="F10" s="6">
        <v>42853</v>
      </c>
      <c r="G10" s="7" t="s">
        <v>67</v>
      </c>
      <c r="H10" s="3">
        <v>2017</v>
      </c>
      <c r="I10" s="6">
        <v>42853</v>
      </c>
    </row>
    <row r="11" spans="1:10" x14ac:dyDescent="0.2">
      <c r="A11" s="3">
        <v>2015</v>
      </c>
      <c r="B11" s="3" t="s">
        <v>60</v>
      </c>
      <c r="C11" s="3" t="s">
        <v>1</v>
      </c>
      <c r="D11" s="3">
        <v>4</v>
      </c>
      <c r="E11" s="9" t="s">
        <v>69</v>
      </c>
      <c r="F11" s="6">
        <v>42853</v>
      </c>
      <c r="G11" s="7" t="s">
        <v>67</v>
      </c>
      <c r="H11" s="3">
        <v>2017</v>
      </c>
      <c r="I11" s="6">
        <v>42853</v>
      </c>
    </row>
    <row r="12" spans="1:10" x14ac:dyDescent="0.2">
      <c r="A12" s="3">
        <v>2015</v>
      </c>
      <c r="B12" s="3" t="s">
        <v>60</v>
      </c>
      <c r="C12" s="3" t="s">
        <v>1</v>
      </c>
      <c r="D12" s="3">
        <v>5</v>
      </c>
      <c r="E12" s="9" t="s">
        <v>69</v>
      </c>
      <c r="F12" s="6">
        <v>42853</v>
      </c>
      <c r="G12" s="7" t="s">
        <v>67</v>
      </c>
      <c r="H12" s="3">
        <v>2017</v>
      </c>
      <c r="I12" s="6">
        <v>42853</v>
      </c>
    </row>
    <row r="13" spans="1:10" x14ac:dyDescent="0.2">
      <c r="A13" s="3">
        <v>2015</v>
      </c>
      <c r="B13" s="3" t="s">
        <v>60</v>
      </c>
      <c r="C13" s="3" t="s">
        <v>1</v>
      </c>
      <c r="D13" s="3">
        <v>6</v>
      </c>
      <c r="E13" s="9" t="s">
        <v>69</v>
      </c>
      <c r="F13" s="6">
        <v>42853</v>
      </c>
      <c r="G13" s="7" t="s">
        <v>67</v>
      </c>
      <c r="H13" s="3">
        <v>2017</v>
      </c>
      <c r="I13" s="6">
        <v>42853</v>
      </c>
    </row>
    <row r="14" spans="1:10" x14ac:dyDescent="0.2">
      <c r="A14" s="3">
        <v>2015</v>
      </c>
      <c r="B14" s="3" t="s">
        <v>61</v>
      </c>
      <c r="C14" s="3" t="s">
        <v>1</v>
      </c>
      <c r="D14" s="3">
        <v>7</v>
      </c>
      <c r="E14" s="9" t="s">
        <v>70</v>
      </c>
      <c r="F14" s="6">
        <v>42853</v>
      </c>
      <c r="G14" s="7" t="s">
        <v>67</v>
      </c>
      <c r="H14" s="3">
        <v>2017</v>
      </c>
      <c r="I14" s="6">
        <v>42853</v>
      </c>
    </row>
    <row r="15" spans="1:10" x14ac:dyDescent="0.2">
      <c r="A15" s="3">
        <v>2015</v>
      </c>
      <c r="B15" s="3" t="s">
        <v>61</v>
      </c>
      <c r="C15" s="3" t="s">
        <v>1</v>
      </c>
      <c r="D15" s="3">
        <v>8</v>
      </c>
      <c r="E15" s="9" t="s">
        <v>70</v>
      </c>
      <c r="F15" s="6">
        <v>42853</v>
      </c>
      <c r="G15" s="7" t="s">
        <v>67</v>
      </c>
      <c r="H15" s="3">
        <v>2017</v>
      </c>
      <c r="I15" s="6">
        <v>42853</v>
      </c>
    </row>
    <row r="16" spans="1:10" x14ac:dyDescent="0.2">
      <c r="A16" s="3">
        <v>2015</v>
      </c>
      <c r="B16" s="3" t="s">
        <v>61</v>
      </c>
      <c r="C16" s="3" t="s">
        <v>1</v>
      </c>
      <c r="D16" s="3">
        <v>9</v>
      </c>
      <c r="E16" s="9" t="s">
        <v>70</v>
      </c>
      <c r="F16" s="6">
        <v>42853</v>
      </c>
      <c r="G16" s="7" t="s">
        <v>67</v>
      </c>
      <c r="H16" s="3">
        <v>2017</v>
      </c>
      <c r="I16" s="6">
        <v>42853</v>
      </c>
    </row>
    <row r="17" spans="1:9" x14ac:dyDescent="0.2">
      <c r="A17" s="3">
        <v>2015</v>
      </c>
      <c r="B17" s="3" t="s">
        <v>61</v>
      </c>
      <c r="C17" s="3" t="s">
        <v>1</v>
      </c>
      <c r="D17" s="3">
        <v>10</v>
      </c>
      <c r="E17" s="9" t="s">
        <v>70</v>
      </c>
      <c r="F17" s="6">
        <v>42853</v>
      </c>
      <c r="G17" s="7" t="s">
        <v>67</v>
      </c>
      <c r="H17" s="3">
        <v>2017</v>
      </c>
      <c r="I17" s="6">
        <v>42853</v>
      </c>
    </row>
    <row r="18" spans="1:9" x14ac:dyDescent="0.2">
      <c r="A18" s="3">
        <v>2015</v>
      </c>
      <c r="B18" s="3" t="s">
        <v>62</v>
      </c>
      <c r="C18" s="3" t="s">
        <v>1</v>
      </c>
      <c r="D18" s="3">
        <v>11</v>
      </c>
      <c r="E18" s="9" t="s">
        <v>71</v>
      </c>
      <c r="F18" s="6">
        <v>42853</v>
      </c>
      <c r="G18" s="7" t="s">
        <v>67</v>
      </c>
      <c r="H18" s="3">
        <v>2017</v>
      </c>
      <c r="I18" s="6">
        <v>42853</v>
      </c>
    </row>
    <row r="19" spans="1:9" x14ac:dyDescent="0.2">
      <c r="A19" s="3">
        <v>2015</v>
      </c>
      <c r="B19" s="3" t="s">
        <v>62</v>
      </c>
      <c r="C19" s="3" t="s">
        <v>1</v>
      </c>
      <c r="D19" s="3">
        <v>12</v>
      </c>
      <c r="E19" s="9" t="s">
        <v>71</v>
      </c>
      <c r="F19" s="6">
        <v>42853</v>
      </c>
      <c r="G19" s="7" t="s">
        <v>67</v>
      </c>
      <c r="H19" s="3">
        <v>2017</v>
      </c>
      <c r="I19" s="6">
        <v>42853</v>
      </c>
    </row>
    <row r="20" spans="1:9" x14ac:dyDescent="0.2">
      <c r="A20" s="3">
        <v>2015</v>
      </c>
      <c r="B20" s="3" t="s">
        <v>62</v>
      </c>
      <c r="C20" s="3" t="s">
        <v>1</v>
      </c>
      <c r="D20" s="3">
        <v>13</v>
      </c>
      <c r="E20" s="9" t="s">
        <v>71</v>
      </c>
      <c r="F20" s="6">
        <v>42853</v>
      </c>
      <c r="G20" s="7" t="s">
        <v>67</v>
      </c>
      <c r="H20" s="3">
        <v>2017</v>
      </c>
      <c r="I20" s="6">
        <v>42853</v>
      </c>
    </row>
    <row r="21" spans="1:9" x14ac:dyDescent="0.2">
      <c r="A21" s="3">
        <v>2015</v>
      </c>
      <c r="B21" s="3" t="s">
        <v>62</v>
      </c>
      <c r="C21" s="3" t="s">
        <v>1</v>
      </c>
      <c r="D21" s="3">
        <v>14</v>
      </c>
      <c r="E21" s="9" t="s">
        <v>71</v>
      </c>
      <c r="F21" s="6">
        <v>42853</v>
      </c>
      <c r="G21" s="7" t="s">
        <v>67</v>
      </c>
      <c r="H21" s="3">
        <v>2017</v>
      </c>
      <c r="I21" s="6">
        <v>42853</v>
      </c>
    </row>
    <row r="22" spans="1:9" x14ac:dyDescent="0.2">
      <c r="A22" s="3">
        <v>2016</v>
      </c>
      <c r="B22" s="3" t="s">
        <v>63</v>
      </c>
      <c r="C22" s="3" t="s">
        <v>1</v>
      </c>
      <c r="D22" s="3">
        <v>15</v>
      </c>
      <c r="E22" s="9" t="s">
        <v>72</v>
      </c>
      <c r="F22" s="6">
        <v>42853</v>
      </c>
      <c r="G22" s="7" t="s">
        <v>67</v>
      </c>
      <c r="H22" s="3">
        <v>2017</v>
      </c>
      <c r="I22" s="6">
        <v>42853</v>
      </c>
    </row>
    <row r="23" spans="1:9" x14ac:dyDescent="0.2">
      <c r="A23" s="3">
        <v>2016</v>
      </c>
      <c r="B23" s="3" t="s">
        <v>63</v>
      </c>
      <c r="C23" s="3" t="s">
        <v>1</v>
      </c>
      <c r="D23" s="3">
        <v>16</v>
      </c>
      <c r="E23" s="9" t="s">
        <v>72</v>
      </c>
      <c r="F23" s="6">
        <v>42853</v>
      </c>
      <c r="G23" s="7" t="s">
        <v>67</v>
      </c>
      <c r="H23" s="3">
        <v>2017</v>
      </c>
      <c r="I23" s="6">
        <v>42853</v>
      </c>
    </row>
    <row r="24" spans="1:9" x14ac:dyDescent="0.2">
      <c r="A24" s="3">
        <v>2016</v>
      </c>
      <c r="B24" s="3" t="s">
        <v>63</v>
      </c>
      <c r="C24" s="3" t="s">
        <v>1</v>
      </c>
      <c r="D24" s="3">
        <v>17</v>
      </c>
      <c r="E24" s="9" t="s">
        <v>72</v>
      </c>
      <c r="F24" s="6">
        <v>42853</v>
      </c>
      <c r="G24" s="7" t="s">
        <v>67</v>
      </c>
      <c r="H24" s="3">
        <v>2017</v>
      </c>
      <c r="I24" s="6">
        <v>42853</v>
      </c>
    </row>
    <row r="25" spans="1:9" x14ac:dyDescent="0.2">
      <c r="A25" s="3">
        <v>2016</v>
      </c>
      <c r="B25" s="3" t="s">
        <v>64</v>
      </c>
      <c r="C25" s="3" t="s">
        <v>1</v>
      </c>
      <c r="D25" s="3">
        <v>18</v>
      </c>
      <c r="E25" s="9" t="s">
        <v>73</v>
      </c>
      <c r="F25" s="6">
        <v>42853</v>
      </c>
      <c r="G25" s="7" t="s">
        <v>67</v>
      </c>
      <c r="H25" s="3">
        <v>2017</v>
      </c>
      <c r="I25" s="6">
        <v>42853</v>
      </c>
    </row>
    <row r="26" spans="1:9" x14ac:dyDescent="0.2">
      <c r="A26" s="3">
        <v>2016</v>
      </c>
      <c r="B26" s="3" t="s">
        <v>64</v>
      </c>
      <c r="C26" s="3" t="s">
        <v>1</v>
      </c>
      <c r="D26" s="3">
        <v>19</v>
      </c>
      <c r="E26" s="9" t="s">
        <v>73</v>
      </c>
      <c r="F26" s="6">
        <v>42853</v>
      </c>
      <c r="G26" s="7" t="s">
        <v>67</v>
      </c>
      <c r="H26" s="3">
        <v>2017</v>
      </c>
      <c r="I26" s="6">
        <v>42853</v>
      </c>
    </row>
    <row r="27" spans="1:9" x14ac:dyDescent="0.2">
      <c r="A27" s="3">
        <v>2016</v>
      </c>
      <c r="B27" s="3" t="s">
        <v>64</v>
      </c>
      <c r="C27" s="3" t="s">
        <v>1</v>
      </c>
      <c r="D27" s="3">
        <v>20</v>
      </c>
      <c r="E27" s="9" t="s">
        <v>73</v>
      </c>
      <c r="F27" s="6">
        <v>42853</v>
      </c>
      <c r="G27" s="7" t="s">
        <v>67</v>
      </c>
      <c r="H27" s="3">
        <v>2017</v>
      </c>
      <c r="I27" s="6">
        <v>42853</v>
      </c>
    </row>
    <row r="28" spans="1:9" x14ac:dyDescent="0.2">
      <c r="A28" s="3">
        <v>2016</v>
      </c>
      <c r="B28" s="3" t="s">
        <v>65</v>
      </c>
      <c r="C28" s="3" t="s">
        <v>1</v>
      </c>
      <c r="D28" s="3">
        <v>21</v>
      </c>
      <c r="E28" s="9" t="s">
        <v>74</v>
      </c>
      <c r="F28" s="6">
        <v>42853</v>
      </c>
      <c r="G28" s="7" t="s">
        <v>67</v>
      </c>
      <c r="H28" s="3">
        <v>2017</v>
      </c>
      <c r="I28" s="6">
        <v>42853</v>
      </c>
    </row>
    <row r="29" spans="1:9" x14ac:dyDescent="0.2">
      <c r="A29" s="3">
        <v>2016</v>
      </c>
      <c r="B29" s="3" t="s">
        <v>65</v>
      </c>
      <c r="C29" s="3" t="s">
        <v>1</v>
      </c>
      <c r="D29" s="3">
        <v>22</v>
      </c>
      <c r="E29" s="9" t="s">
        <v>74</v>
      </c>
      <c r="F29" s="6">
        <v>42853</v>
      </c>
      <c r="G29" s="7" t="s">
        <v>67</v>
      </c>
      <c r="H29" s="3">
        <v>2017</v>
      </c>
      <c r="I29" s="6">
        <v>42853</v>
      </c>
    </row>
    <row r="30" spans="1:9" x14ac:dyDescent="0.2">
      <c r="A30" s="3">
        <v>2016</v>
      </c>
      <c r="B30" s="3" t="s">
        <v>65</v>
      </c>
      <c r="C30" s="3" t="s">
        <v>1</v>
      </c>
      <c r="D30" s="3">
        <v>23</v>
      </c>
      <c r="E30" s="9" t="s">
        <v>74</v>
      </c>
      <c r="F30" s="6">
        <v>42853</v>
      </c>
      <c r="G30" s="7" t="s">
        <v>67</v>
      </c>
      <c r="H30" s="3">
        <v>2017</v>
      </c>
      <c r="I30" s="6">
        <v>42853</v>
      </c>
    </row>
    <row r="31" spans="1:9" x14ac:dyDescent="0.2">
      <c r="A31" s="3">
        <v>2016</v>
      </c>
      <c r="B31" s="3" t="s">
        <v>66</v>
      </c>
      <c r="C31" s="3" t="s">
        <v>1</v>
      </c>
      <c r="D31" s="3">
        <v>24</v>
      </c>
      <c r="E31" s="9" t="s">
        <v>75</v>
      </c>
      <c r="F31" s="6">
        <v>42853</v>
      </c>
      <c r="G31" s="7" t="s">
        <v>67</v>
      </c>
      <c r="H31" s="3">
        <v>2017</v>
      </c>
      <c r="I31" s="6">
        <v>42853</v>
      </c>
    </row>
    <row r="32" spans="1:9" x14ac:dyDescent="0.2">
      <c r="A32" s="3">
        <v>2016</v>
      </c>
      <c r="B32" s="7" t="s">
        <v>66</v>
      </c>
      <c r="C32" s="3" t="s">
        <v>1</v>
      </c>
      <c r="D32" s="3">
        <v>25</v>
      </c>
      <c r="E32" s="9" t="s">
        <v>75</v>
      </c>
      <c r="F32" s="6">
        <v>42853</v>
      </c>
      <c r="G32" s="7" t="s">
        <v>67</v>
      </c>
      <c r="H32" s="3">
        <v>2017</v>
      </c>
      <c r="I32" s="6">
        <v>42853</v>
      </c>
    </row>
    <row r="33" spans="1:9" x14ac:dyDescent="0.2">
      <c r="A33" s="3">
        <v>2016</v>
      </c>
      <c r="B33" s="7" t="s">
        <v>66</v>
      </c>
      <c r="C33" s="3" t="s">
        <v>1</v>
      </c>
      <c r="D33" s="3">
        <v>26</v>
      </c>
      <c r="E33" s="9" t="s">
        <v>75</v>
      </c>
      <c r="F33" s="6">
        <v>42853</v>
      </c>
      <c r="G33" s="7" t="s">
        <v>67</v>
      </c>
      <c r="H33" s="3">
        <v>2017</v>
      </c>
      <c r="I33" s="6">
        <v>42853</v>
      </c>
    </row>
  </sheetData>
  <mergeCells count="1">
    <mergeCell ref="A6:J6"/>
  </mergeCells>
  <dataValidations count="1">
    <dataValidation type="list" allowBlank="1" showInputMessage="1" showErrorMessage="1" sqref="C8:C33">
      <formula1>hidden1</formula1>
    </dataValidation>
  </dataValidations>
  <hyperlinks>
    <hyperlink ref="E11" r:id="rId1" display="CONAC-2do Trimestre 2015.pdf"/>
    <hyperlink ref="E12:E13" r:id="rId2" display="CONAC-2do Trimestre 2015.pdf"/>
    <hyperlink ref="E14" r:id="rId3" display="CONAC-3er Trimestre 2015.pdf"/>
    <hyperlink ref="E15:E17" r:id="rId4" display="CONAC-3er Trimestre 2015.pdf"/>
    <hyperlink ref="E18" r:id="rId5" display="CONAC-4to Trimestre 2015.pdf"/>
    <hyperlink ref="E19:E21" r:id="rId6" display="CONAC-4to Trimestre 2015.pdf"/>
    <hyperlink ref="E22" r:id="rId7" display="CONAC-1er Trimestre 2016.pdf"/>
    <hyperlink ref="E23:E24" r:id="rId8" display="CONAC-1er Trimestre 2016.pdf"/>
    <hyperlink ref="E25" r:id="rId9" display="CONAC-2do Trimestre 2016.pdf"/>
    <hyperlink ref="E26:E27" r:id="rId10" display="CONAC-2do Trimestre 2016.pdf"/>
    <hyperlink ref="E28" r:id="rId11" display="CONAC-3er Trimestre 2016.pdf"/>
    <hyperlink ref="E29:E30" r:id="rId12" display="CONAC-3er Trimestre 2016.pdf"/>
    <hyperlink ref="E31" r:id="rId13" display="CONAC-4to Trimestre 2016.pdf"/>
    <hyperlink ref="E32:E33" r:id="rId14" display="CONAC-4to Trimestre 2016.pdf"/>
    <hyperlink ref="E9" r:id="rId15"/>
    <hyperlink ref="E10" r:id="rId16"/>
    <hyperlink ref="E8" r:id="rId17"/>
  </hyperlinks>
  <pageMargins left="0.75" right="0.75" top="1" bottom="1" header="0.5" footer="0.5"/>
  <pageSetup orientation="portrait" horizontalDpi="300" verticalDpi="300" r:id="rId1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3" zoomScale="90" zoomScaleNormal="90" workbookViewId="0">
      <selection activeCell="C36" sqref="C36"/>
    </sheetView>
  </sheetViews>
  <sheetFormatPr baseColWidth="10" defaultColWidth="9.140625" defaultRowHeight="12.75" x14ac:dyDescent="0.2"/>
  <cols>
    <col min="1" max="1" width="3" customWidth="1"/>
    <col min="2" max="2" width="34.140625" bestFit="1" customWidth="1"/>
    <col min="3" max="3" width="36.42578125" bestFit="1" customWidth="1"/>
    <col min="4" max="4" width="40.85546875" bestFit="1" customWidth="1"/>
    <col min="5" max="5" width="29.7109375" bestFit="1" customWidth="1"/>
    <col min="6" max="6" width="24.28515625" bestFit="1" customWidth="1"/>
    <col min="7" max="7" width="25" bestFit="1" customWidth="1"/>
  </cols>
  <sheetData>
    <row r="1" spans="1:7" hidden="1" x14ac:dyDescent="0.2">
      <c r="B1" t="s">
        <v>34</v>
      </c>
      <c r="C1" t="s">
        <v>34</v>
      </c>
      <c r="D1" t="s">
        <v>34</v>
      </c>
      <c r="E1" t="s">
        <v>35</v>
      </c>
      <c r="F1" t="s">
        <v>11</v>
      </c>
      <c r="G1" t="s">
        <v>11</v>
      </c>
    </row>
    <row r="2" spans="1:7" hidden="1" x14ac:dyDescent="0.2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</row>
    <row r="4" spans="1:7" x14ac:dyDescent="0.2">
      <c r="A4">
        <v>1</v>
      </c>
      <c r="B4" s="8">
        <f>14423509-14038845</f>
        <v>384664</v>
      </c>
      <c r="C4" s="8">
        <v>59404025</v>
      </c>
      <c r="D4">
        <v>0</v>
      </c>
      <c r="E4" t="s">
        <v>55</v>
      </c>
      <c r="F4" t="s">
        <v>55</v>
      </c>
      <c r="G4">
        <v>1000</v>
      </c>
    </row>
    <row r="5" spans="1:7" x14ac:dyDescent="0.2">
      <c r="A5">
        <v>2</v>
      </c>
      <c r="B5" s="8">
        <f>303912-0</f>
        <v>303912</v>
      </c>
      <c r="C5" s="8">
        <v>3843716</v>
      </c>
      <c r="D5">
        <v>0</v>
      </c>
      <c r="E5" t="s">
        <v>56</v>
      </c>
      <c r="F5" t="s">
        <v>56</v>
      </c>
      <c r="G5">
        <v>2000</v>
      </c>
    </row>
    <row r="6" spans="1:7" x14ac:dyDescent="0.2">
      <c r="A6">
        <v>3</v>
      </c>
      <c r="B6" s="8">
        <f>2208709-1003984</f>
        <v>1204725</v>
      </c>
      <c r="C6" s="8">
        <v>15852259</v>
      </c>
      <c r="D6">
        <v>0</v>
      </c>
      <c r="E6" t="s">
        <v>57</v>
      </c>
      <c r="F6" t="s">
        <v>57</v>
      </c>
      <c r="G6">
        <v>3000</v>
      </c>
    </row>
    <row r="7" spans="1:7" x14ac:dyDescent="0.2">
      <c r="A7">
        <v>4</v>
      </c>
      <c r="B7" s="8">
        <f>25727882-24929026</f>
        <v>798856</v>
      </c>
      <c r="C7" s="8">
        <v>59537942</v>
      </c>
      <c r="D7">
        <v>0</v>
      </c>
      <c r="E7" t="s">
        <v>55</v>
      </c>
      <c r="F7" t="s">
        <v>55</v>
      </c>
      <c r="G7">
        <v>1000</v>
      </c>
    </row>
    <row r="8" spans="1:7" x14ac:dyDescent="0.2">
      <c r="A8">
        <v>5</v>
      </c>
      <c r="B8" s="8">
        <f>374537-164542</f>
        <v>209995</v>
      </c>
      <c r="C8" s="8">
        <v>3799650</v>
      </c>
      <c r="D8">
        <v>0</v>
      </c>
      <c r="E8" t="s">
        <v>56</v>
      </c>
      <c r="F8" t="s">
        <v>56</v>
      </c>
      <c r="G8">
        <v>2000</v>
      </c>
    </row>
    <row r="9" spans="1:7" x14ac:dyDescent="0.2">
      <c r="A9">
        <v>6</v>
      </c>
      <c r="B9" s="8">
        <f>4016930-2122456</f>
        <v>1894474</v>
      </c>
      <c r="C9" s="8">
        <v>15899948</v>
      </c>
      <c r="D9">
        <v>0</v>
      </c>
      <c r="E9" t="s">
        <v>57</v>
      </c>
      <c r="F9" t="s">
        <v>57</v>
      </c>
      <c r="G9">
        <v>3000</v>
      </c>
    </row>
    <row r="10" spans="1:7" x14ac:dyDescent="0.2">
      <c r="A10">
        <v>7</v>
      </c>
      <c r="B10" s="8">
        <f>37585245-36457628</f>
        <v>1127617</v>
      </c>
      <c r="C10" s="8">
        <v>59537942</v>
      </c>
      <c r="D10">
        <v>0</v>
      </c>
      <c r="E10" t="s">
        <v>55</v>
      </c>
      <c r="F10" t="s">
        <v>55</v>
      </c>
      <c r="G10">
        <v>1000</v>
      </c>
    </row>
    <row r="11" spans="1:7" x14ac:dyDescent="0.2">
      <c r="A11">
        <v>8</v>
      </c>
      <c r="B11" s="8">
        <f>834642-734734</f>
        <v>99908</v>
      </c>
      <c r="C11" s="8">
        <v>3473536</v>
      </c>
      <c r="D11">
        <v>0</v>
      </c>
      <c r="E11" t="s">
        <v>56</v>
      </c>
      <c r="F11" t="s">
        <v>56</v>
      </c>
      <c r="G11">
        <v>2000</v>
      </c>
    </row>
    <row r="12" spans="1:7" x14ac:dyDescent="0.2">
      <c r="A12">
        <v>9</v>
      </c>
      <c r="B12" s="8">
        <f>8212026-5718538</f>
        <v>2493488</v>
      </c>
      <c r="C12" s="8">
        <v>16212694</v>
      </c>
      <c r="D12">
        <v>0</v>
      </c>
      <c r="E12" t="s">
        <v>57</v>
      </c>
      <c r="F12" t="s">
        <v>57</v>
      </c>
      <c r="G12">
        <v>3000</v>
      </c>
    </row>
    <row r="13" spans="1:7" x14ac:dyDescent="0.2">
      <c r="A13">
        <v>10</v>
      </c>
      <c r="B13" s="8">
        <v>0</v>
      </c>
      <c r="C13" s="8">
        <v>1400000</v>
      </c>
      <c r="D13">
        <v>0</v>
      </c>
      <c r="E13" t="s">
        <v>58</v>
      </c>
      <c r="F13" t="s">
        <v>58</v>
      </c>
      <c r="G13">
        <v>5000</v>
      </c>
    </row>
    <row r="14" spans="1:7" x14ac:dyDescent="0.2">
      <c r="A14">
        <v>11</v>
      </c>
      <c r="B14" s="8">
        <f>54390045-52294932</f>
        <v>2095113</v>
      </c>
      <c r="C14" s="8">
        <v>54390045</v>
      </c>
      <c r="D14">
        <v>0</v>
      </c>
      <c r="E14" t="s">
        <v>55</v>
      </c>
      <c r="F14" t="s">
        <v>55</v>
      </c>
      <c r="G14">
        <v>1000</v>
      </c>
    </row>
    <row r="15" spans="1:7" x14ac:dyDescent="0.2">
      <c r="A15">
        <v>12</v>
      </c>
      <c r="B15" s="8">
        <f>1999005-1189913</f>
        <v>809092</v>
      </c>
      <c r="C15" s="8">
        <v>1999005</v>
      </c>
      <c r="D15">
        <v>0</v>
      </c>
      <c r="E15" t="s">
        <v>56</v>
      </c>
      <c r="F15" t="s">
        <v>56</v>
      </c>
      <c r="G15">
        <v>2000</v>
      </c>
    </row>
    <row r="16" spans="1:7" x14ac:dyDescent="0.2">
      <c r="A16">
        <v>13</v>
      </c>
      <c r="B16" s="8">
        <f>15711143-11491717</f>
        <v>4219426</v>
      </c>
      <c r="C16" s="8">
        <v>15711143</v>
      </c>
      <c r="D16">
        <v>0</v>
      </c>
      <c r="E16" t="s">
        <v>57</v>
      </c>
      <c r="F16" t="s">
        <v>57</v>
      </c>
      <c r="G16">
        <v>3000</v>
      </c>
    </row>
    <row r="17" spans="1:7" x14ac:dyDescent="0.2">
      <c r="A17">
        <v>14</v>
      </c>
      <c r="B17" s="8">
        <f>1345767-1345767</f>
        <v>0</v>
      </c>
      <c r="C17" s="8">
        <v>1345767</v>
      </c>
      <c r="D17">
        <v>0</v>
      </c>
      <c r="E17" t="s">
        <v>58</v>
      </c>
      <c r="F17" t="s">
        <v>58</v>
      </c>
      <c r="G17">
        <v>5000</v>
      </c>
    </row>
    <row r="18" spans="1:7" x14ac:dyDescent="0.2">
      <c r="A18">
        <v>15</v>
      </c>
      <c r="B18" s="8">
        <f>15794582-15542159</f>
        <v>252423</v>
      </c>
      <c r="C18" s="8">
        <v>48960000</v>
      </c>
      <c r="D18">
        <v>0</v>
      </c>
      <c r="E18" t="s">
        <v>55</v>
      </c>
      <c r="F18" t="s">
        <v>55</v>
      </c>
      <c r="G18">
        <v>1000</v>
      </c>
    </row>
    <row r="19" spans="1:7" x14ac:dyDescent="0.2">
      <c r="A19">
        <v>16</v>
      </c>
      <c r="B19" s="8">
        <f>82663-14008</f>
        <v>68655</v>
      </c>
      <c r="C19" s="8">
        <v>3938000</v>
      </c>
      <c r="D19">
        <v>0</v>
      </c>
      <c r="E19" t="s">
        <v>56</v>
      </c>
      <c r="F19" t="s">
        <v>56</v>
      </c>
      <c r="G19">
        <v>2000</v>
      </c>
    </row>
    <row r="20" spans="1:7" x14ac:dyDescent="0.2">
      <c r="A20">
        <v>17</v>
      </c>
      <c r="B20" s="8">
        <f>1869083-693764</f>
        <v>1175319</v>
      </c>
      <c r="C20" s="8">
        <v>16202000</v>
      </c>
      <c r="D20">
        <v>0</v>
      </c>
      <c r="E20" t="s">
        <v>57</v>
      </c>
      <c r="F20" t="s">
        <v>57</v>
      </c>
      <c r="G20">
        <v>3000</v>
      </c>
    </row>
    <row r="21" spans="1:7" x14ac:dyDescent="0.2">
      <c r="A21">
        <v>18</v>
      </c>
      <c r="B21" s="8">
        <f>25796096-25488172</f>
        <v>307924</v>
      </c>
      <c r="C21" s="8">
        <v>48840532</v>
      </c>
      <c r="D21">
        <v>0</v>
      </c>
      <c r="E21" t="s">
        <v>55</v>
      </c>
      <c r="F21" t="s">
        <v>55</v>
      </c>
      <c r="G21">
        <v>1000</v>
      </c>
    </row>
    <row r="22" spans="1:7" x14ac:dyDescent="0.2">
      <c r="A22">
        <v>19</v>
      </c>
      <c r="B22" s="8">
        <f>726505-176764</f>
        <v>549741</v>
      </c>
      <c r="C22" s="8">
        <v>3932623</v>
      </c>
      <c r="D22">
        <v>0</v>
      </c>
      <c r="E22" t="s">
        <v>56</v>
      </c>
      <c r="F22" t="s">
        <v>56</v>
      </c>
      <c r="G22">
        <v>2000</v>
      </c>
    </row>
    <row r="23" spans="1:7" x14ac:dyDescent="0.2">
      <c r="A23">
        <v>20</v>
      </c>
      <c r="B23" s="8">
        <f>4155457-2162325</f>
        <v>1993132</v>
      </c>
      <c r="C23" s="8">
        <v>16204235</v>
      </c>
      <c r="D23">
        <v>0</v>
      </c>
      <c r="E23" t="s">
        <v>57</v>
      </c>
      <c r="F23" t="s">
        <v>57</v>
      </c>
      <c r="G23">
        <v>3000</v>
      </c>
    </row>
    <row r="24" spans="1:7" x14ac:dyDescent="0.2">
      <c r="A24">
        <v>21</v>
      </c>
      <c r="B24" s="2">
        <f>36249463-36211124</f>
        <v>38339</v>
      </c>
      <c r="C24" s="2">
        <v>49233369</v>
      </c>
      <c r="D24">
        <v>0</v>
      </c>
      <c r="E24" t="s">
        <v>55</v>
      </c>
      <c r="F24" t="s">
        <v>55</v>
      </c>
      <c r="G24">
        <v>1000</v>
      </c>
    </row>
    <row r="25" spans="1:7" x14ac:dyDescent="0.2">
      <c r="A25">
        <v>22</v>
      </c>
      <c r="B25" s="2">
        <f>1475621-430330</f>
        <v>1045291</v>
      </c>
      <c r="C25" s="8">
        <v>3932623</v>
      </c>
      <c r="D25">
        <v>0</v>
      </c>
      <c r="E25" t="s">
        <v>56</v>
      </c>
      <c r="F25" t="s">
        <v>56</v>
      </c>
      <c r="G25">
        <v>2000</v>
      </c>
    </row>
    <row r="26" spans="1:7" x14ac:dyDescent="0.2">
      <c r="A26">
        <v>23</v>
      </c>
      <c r="B26" s="2">
        <f>6921379-3749606</f>
        <v>3171773</v>
      </c>
      <c r="C26" s="8">
        <v>16204235</v>
      </c>
      <c r="D26">
        <v>0</v>
      </c>
      <c r="E26" t="s">
        <v>57</v>
      </c>
      <c r="F26" t="s">
        <v>57</v>
      </c>
      <c r="G26">
        <v>3000</v>
      </c>
    </row>
    <row r="27" spans="1:7" x14ac:dyDescent="0.2">
      <c r="A27">
        <v>24</v>
      </c>
      <c r="B27" s="2">
        <f>49397383-49041667</f>
        <v>355716</v>
      </c>
      <c r="C27" s="2">
        <v>49397383</v>
      </c>
      <c r="D27">
        <v>0</v>
      </c>
      <c r="E27" t="s">
        <v>55</v>
      </c>
      <c r="F27" t="s">
        <v>55</v>
      </c>
      <c r="G27">
        <v>1000</v>
      </c>
    </row>
    <row r="28" spans="1:7" x14ac:dyDescent="0.2">
      <c r="A28">
        <v>25</v>
      </c>
      <c r="B28" s="2">
        <f>1746294-677146</f>
        <v>1069148</v>
      </c>
      <c r="C28" s="2">
        <v>1746294</v>
      </c>
      <c r="D28">
        <v>0</v>
      </c>
      <c r="E28" t="s">
        <v>56</v>
      </c>
      <c r="F28" t="s">
        <v>56</v>
      </c>
      <c r="G28">
        <v>2000</v>
      </c>
    </row>
    <row r="29" spans="1:7" x14ac:dyDescent="0.2">
      <c r="A29">
        <v>26</v>
      </c>
      <c r="B29" s="2">
        <f>46053793-36563082</f>
        <v>9490711</v>
      </c>
      <c r="C29" s="2">
        <v>46053793</v>
      </c>
      <c r="D29">
        <v>0</v>
      </c>
      <c r="E29" t="s">
        <v>57</v>
      </c>
      <c r="F29" t="s">
        <v>57</v>
      </c>
      <c r="G29">
        <v>3000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144154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Carrillo H</dc:creator>
  <cp:lastModifiedBy>Admin</cp:lastModifiedBy>
  <cp:lastPrinted>2017-05-01T00:20:05Z</cp:lastPrinted>
  <dcterms:created xsi:type="dcterms:W3CDTF">2017-05-02T00:45:36Z</dcterms:created>
  <dcterms:modified xsi:type="dcterms:W3CDTF">2017-08-14T23:15:47Z</dcterms:modified>
</cp:coreProperties>
</file>