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 yWindow="60" windowWidth="15312" windowHeight="4488" tabRatio="681" activeTab="7"/>
  </bookViews>
  <sheets>
    <sheet name="ANEXO A" sheetId="18" r:id="rId1"/>
    <sheet name="ANEXO 1 TABLA 1" sheetId="1" r:id="rId2"/>
    <sheet name="ANEXO 1 TABLA 3" sheetId="5" r:id="rId3"/>
    <sheet name="ANEXO 1 TABLA 4" sheetId="4" r:id="rId4"/>
    <sheet name="ANEXO 1 TABLA 5" sheetId="7" r:id="rId5"/>
    <sheet name="ANEXO 2" sheetId="8" r:id="rId6"/>
    <sheet name="ANEXO 3" sheetId="9" r:id="rId7"/>
    <sheet name="ANEXO 4" sheetId="10" r:id="rId8"/>
    <sheet name="ANEXO 5" sheetId="12" r:id="rId9"/>
    <sheet name="ANEXO 6" sheetId="16" r:id="rId10"/>
    <sheet name="ANEXO 7" sheetId="19" r:id="rId11"/>
  </sheets>
  <definedNames>
    <definedName name="_xlnm._FilterDatabase" localSheetId="2" hidden="1">'ANEXO 1 TABLA 3'!$A$12:$I$216</definedName>
    <definedName name="_xlnm._FilterDatabase" localSheetId="3" hidden="1">'ANEXO 1 TABLA 4'!$A$11:$I$16</definedName>
    <definedName name="_xlnm._FilterDatabase" localSheetId="8" hidden="1">'ANEXO 5'!$A$10:$E$10</definedName>
    <definedName name="OLE_LINK1" localSheetId="1">'ANEXO 1 TABLA 1'!$A$8</definedName>
    <definedName name="OLE_LINK1" localSheetId="2">'ANEXO 1 TABLA 3'!#REF!</definedName>
    <definedName name="OLE_LINK1" localSheetId="3">'ANEXO 1 TABLA 4'!#REF!</definedName>
    <definedName name="OLE_LINK1" localSheetId="4">'ANEXO 1 TABLA 5'!#REF!</definedName>
    <definedName name="OLE_LINK1" localSheetId="5">'ANEXO 2'!#REF!</definedName>
    <definedName name="OLE_LINK1" localSheetId="6">'ANEXO 3'!#REF!</definedName>
    <definedName name="OLE_LINK1" localSheetId="7">'ANEXO 4'!#REF!</definedName>
    <definedName name="OLE_LINK1" localSheetId="8">'ANEXO 5'!#REF!</definedName>
    <definedName name="OLE_LINK1" localSheetId="9">'ANEXO 6'!#REF!</definedName>
    <definedName name="OLE_LINK1" localSheetId="0">'ANEXO A'!#REF!</definedName>
    <definedName name="_xlnm.Print_Titles" localSheetId="9">'ANEXO 6'!$1:$9</definedName>
  </definedNames>
  <calcPr calcId="145621"/>
</workbook>
</file>

<file path=xl/calcChain.xml><?xml version="1.0" encoding="utf-8"?>
<calcChain xmlns="http://schemas.openxmlformats.org/spreadsheetml/2006/main">
  <c r="H225" i="5" l="1"/>
  <c r="G225" i="5"/>
  <c r="F225" i="5"/>
  <c r="E225" i="5"/>
  <c r="I24" i="4"/>
  <c r="H24" i="4"/>
  <c r="G24" i="4"/>
  <c r="E24" i="4"/>
  <c r="F24" i="4"/>
  <c r="I62" i="5" l="1"/>
  <c r="I216" i="5"/>
  <c r="I215" i="5"/>
  <c r="I214" i="5"/>
  <c r="I213" i="5"/>
  <c r="I212" i="5"/>
  <c r="I210" i="5"/>
  <c r="I209" i="5"/>
  <c r="I208" i="5"/>
  <c r="I207" i="5"/>
  <c r="I206" i="5"/>
  <c r="I205" i="5"/>
  <c r="I204" i="5"/>
  <c r="I203" i="5"/>
  <c r="I202" i="5"/>
  <c r="I201" i="5"/>
  <c r="I200" i="5"/>
  <c r="I199" i="5"/>
  <c r="I198" i="5"/>
  <c r="I197" i="5"/>
  <c r="I196" i="5"/>
  <c r="I195" i="5"/>
  <c r="I194" i="5"/>
  <c r="I193" i="5"/>
  <c r="I192" i="5"/>
  <c r="I191" i="5"/>
  <c r="I190" i="5"/>
  <c r="I189" i="5"/>
  <c r="I188" i="5"/>
  <c r="I187"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8" i="5"/>
  <c r="I147" i="5"/>
  <c r="I146" i="5"/>
  <c r="I145" i="5"/>
  <c r="I144" i="5"/>
  <c r="I143" i="5"/>
  <c r="I142" i="5"/>
  <c r="I141" i="5"/>
  <c r="I139" i="5"/>
  <c r="I138"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7" i="5"/>
  <c r="I76" i="5"/>
  <c r="I75" i="5"/>
  <c r="I74" i="5"/>
  <c r="I73" i="5"/>
  <c r="I72" i="5"/>
  <c r="I71" i="5"/>
  <c r="I70" i="5"/>
  <c r="I69" i="5"/>
  <c r="I68" i="5"/>
  <c r="I67" i="5"/>
  <c r="I66" i="5"/>
  <c r="I65" i="5"/>
  <c r="I64" i="5"/>
  <c r="I63"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225" i="5" l="1"/>
  <c r="C33" i="8" l="1"/>
  <c r="D27" i="8"/>
  <c r="D26" i="8"/>
  <c r="D25" i="8"/>
  <c r="D24" i="8"/>
  <c r="D23" i="8"/>
  <c r="D22" i="8"/>
  <c r="D21" i="8"/>
  <c r="D20" i="8"/>
  <c r="D19" i="8"/>
  <c r="D18" i="8"/>
  <c r="D17" i="8"/>
  <c r="D16" i="8"/>
  <c r="C27" i="8"/>
  <c r="C15" i="8"/>
  <c r="D13" i="8" s="1"/>
  <c r="D14" i="8" l="1"/>
  <c r="D15" i="8" s="1"/>
  <c r="B307" i="12"/>
  <c r="C307" i="12"/>
  <c r="D14" i="7" l="1"/>
  <c r="E14" i="7"/>
  <c r="F14" i="7"/>
  <c r="C14" i="7"/>
  <c r="B14" i="7"/>
  <c r="D51" i="10" l="1"/>
  <c r="E50" i="10"/>
  <c r="D49" i="10"/>
  <c r="E48" i="10"/>
  <c r="D41" i="10"/>
  <c r="E40" i="10"/>
  <c r="D39" i="10"/>
  <c r="D38" i="10"/>
  <c r="D36" i="10"/>
  <c r="D35" i="10"/>
  <c r="E34" i="10"/>
  <c r="D33" i="10"/>
  <c r="D32" i="10"/>
  <c r="E31" i="10"/>
  <c r="D30" i="10"/>
  <c r="D29" i="10"/>
  <c r="D28" i="10"/>
  <c r="E27" i="10"/>
  <c r="E26" i="10"/>
  <c r="D25" i="10"/>
  <c r="D24" i="10"/>
  <c r="D23" i="10"/>
  <c r="H62" i="1" l="1"/>
  <c r="H63" i="1" s="1"/>
  <c r="G62" i="1"/>
  <c r="G63" i="1" s="1"/>
  <c r="F62" i="1"/>
  <c r="F63" i="1" s="1"/>
  <c r="E62" i="1"/>
  <c r="E63" i="1" s="1"/>
  <c r="D63" i="1"/>
  <c r="D62" i="1"/>
</calcChain>
</file>

<file path=xl/sharedStrings.xml><?xml version="1.0" encoding="utf-8"?>
<sst xmlns="http://schemas.openxmlformats.org/spreadsheetml/2006/main" count="2051" uniqueCount="898">
  <si>
    <t>Capítulos de gasto</t>
  </si>
  <si>
    <t>Concepto</t>
  </si>
  <si>
    <t>Aprobado</t>
  </si>
  <si>
    <t>Modificado</t>
  </si>
  <si>
    <t>1000: Servicios personales</t>
  </si>
  <si>
    <t xml:space="preserve">REMUNERACIONES AL PERSONAL DE CARÁCTER PERMANENTE </t>
  </si>
  <si>
    <t xml:space="preserve">  </t>
  </si>
  <si>
    <t xml:space="preserve">REMUNERACIONES AL PERSONAL DE CARÁCTER TRANSITORIO </t>
  </si>
  <si>
    <t xml:space="preserve">REMUNERACIONES ADICIONALES Y ESPECIALES </t>
  </si>
  <si>
    <t xml:space="preserve">SEGURIDAD SOCIAL </t>
  </si>
  <si>
    <t xml:space="preserve">OTRAS PRESTACIONES SOCIALES Y ECONÓMICAS </t>
  </si>
  <si>
    <t xml:space="preserve">PREVISIONES </t>
  </si>
  <si>
    <t xml:space="preserve">PAGO DE ESTÍMULOS A SERVIDORES PÚBLICOS </t>
  </si>
  <si>
    <t>SUBTOTAL CAPITULO 1000</t>
  </si>
  <si>
    <t>2000: Materiales y suministros</t>
  </si>
  <si>
    <t xml:space="preserve">MATERIALES DE ADMINISTRACIÓN, EMISIÓN DE DOCUMENTOS Y ARTÍCULOS OFICIALES </t>
  </si>
  <si>
    <t xml:space="preserve">ALIMENTOS Y UTENSILIOS </t>
  </si>
  <si>
    <t xml:space="preserve">MATERIAS PRIMAS Y MATERIALES DE PRODUCCIÓN Y COMERCIALIZACIÓN </t>
  </si>
  <si>
    <t xml:space="preserve">MATERIALES Y ARTÍCULOS DE CONSTRUCCIÓN Y DE REPARACIÓN </t>
  </si>
  <si>
    <t xml:space="preserve">PRODUCTOS QUÍMICOS, FARMACÉUTICOS Y DE LABORATORIO </t>
  </si>
  <si>
    <t xml:space="preserve">COMBUSTIBLES, LUBRICANTES Y ADITIVOS </t>
  </si>
  <si>
    <t xml:space="preserve">VESTUARIO, BLANCOS, PRENDAS DE PROTECCIÓN Y ARTÍCULOS DEPORTIVOS </t>
  </si>
  <si>
    <t xml:space="preserve">MATERIALES Y SUMINISTROS PARA SEGURIDAD </t>
  </si>
  <si>
    <t xml:space="preserve">HERRAMIENTAS, REFACCIONES Y ACCESORIOS MENORES </t>
  </si>
  <si>
    <t>SUBTOTAL CAPITULO 2000</t>
  </si>
  <si>
    <t>3000: Servicios generales</t>
  </si>
  <si>
    <t xml:space="preserve">SERVICIOS BÁSICOS </t>
  </si>
  <si>
    <t xml:space="preserve">SERVICIOS DE ARRENDAMIENTO </t>
  </si>
  <si>
    <t xml:space="preserve">SERVICIOS PROFESIONALES, CIENTÍFICOS, TÉCNICOS Y OTROS SERVICIOS </t>
  </si>
  <si>
    <t xml:space="preserve">SERVICIOS FINANCIEROS, BANCARIOS Y COMERCIALES </t>
  </si>
  <si>
    <t xml:space="preserve">SERVICIOS DE INSTALACIÓN, REPARACIÓN, MANTENIMIENTO Y CONSERVACIÓN </t>
  </si>
  <si>
    <t xml:space="preserve">SERVICIOS DE COMUNICACIÓN SOCIAL Y PUBLICIDAD </t>
  </si>
  <si>
    <t xml:space="preserve">SERVICIOS DE TRASLADO Y VIÁTICOS </t>
  </si>
  <si>
    <t xml:space="preserve">SERVICIOS OFICIALES </t>
  </si>
  <si>
    <t xml:space="preserve">OTROS SERVICIOS GENERALES </t>
  </si>
  <si>
    <t>SUBTOTAL CAPITULO 3000</t>
  </si>
  <si>
    <t>4000: Transferencias, asignaciones, subsidios y otras ayudas</t>
  </si>
  <si>
    <t xml:space="preserve">TRANSFERENCIAS INTERNAS Y ASIGNACIONES AL SECTOR PÚBLICO </t>
  </si>
  <si>
    <t xml:space="preserve">TRANSFERENCIAS AL RESTO DEL SECTOR PÚBLICO </t>
  </si>
  <si>
    <t xml:space="preserve">SUBSIDIOS Y SUBVENCIONES </t>
  </si>
  <si>
    <t xml:space="preserve">AYUDAS SOCIALES </t>
  </si>
  <si>
    <t xml:space="preserve">PENSIONES Y JUBILACIONES </t>
  </si>
  <si>
    <t xml:space="preserve">TRANSFERENCIAS A FIDEICOMISOS, MANDATOS Y OTROS ANÁLOGOS </t>
  </si>
  <si>
    <t xml:space="preserve">TRANSFERENCIAS A LA SEGURIDAD SOCIAL </t>
  </si>
  <si>
    <t xml:space="preserve">DONATIVOS </t>
  </si>
  <si>
    <t xml:space="preserve">TRANSFERENCIAS AL EXTERIOR </t>
  </si>
  <si>
    <t>SUBTOTAL CAPITULO 4000</t>
  </si>
  <si>
    <t>5000: Bienes Muebles e Inmuebles</t>
  </si>
  <si>
    <t xml:space="preserve">MOBILIARIO Y EQUIPO DE ADMINISTRACIÓN </t>
  </si>
  <si>
    <t xml:space="preserve">MOBILIARIO Y EQUIPO EDUCACIONAL Y RECREATIVO </t>
  </si>
  <si>
    <t xml:space="preserve">EQUIPO E INSTRUMENTAL MÉDICO Y DE LABORATORIO </t>
  </si>
  <si>
    <t>VEHÍCULOS Y EQUIPOS DE TRANSPORTE</t>
  </si>
  <si>
    <t xml:space="preserve">EQUIPO DE DEFENSA Y SEGURIDAD </t>
  </si>
  <si>
    <t xml:space="preserve">MÁQUINAS, OTROS EQUIPOS Y HERRAMIENTAS </t>
  </si>
  <si>
    <t xml:space="preserve">ACTIVOS BIOLÓGICOS </t>
  </si>
  <si>
    <t>BIENES INMUEBLES</t>
  </si>
  <si>
    <t xml:space="preserve">ACTIVOS INTANGIBLES </t>
  </si>
  <si>
    <t>SUBTOTAL CAPITULO 5000</t>
  </si>
  <si>
    <t>6000: Obras Públicas</t>
  </si>
  <si>
    <t xml:space="preserve">OBRA PÚBLICA EN BIENES DE DOMINIO PÚBLICO </t>
  </si>
  <si>
    <t>OBRA PÚBLICA EN BIENES PROPIOS</t>
  </si>
  <si>
    <t>PROYECTOS PRODUCTIVOS Y ACCIONES DE FOMENTO</t>
  </si>
  <si>
    <t>TOTAL GLOBAL</t>
  </si>
  <si>
    <t>Total</t>
  </si>
  <si>
    <t xml:space="preserve"> </t>
  </si>
  <si>
    <t>Tipo de apoyo</t>
  </si>
  <si>
    <t xml:space="preserve">Modificado </t>
  </si>
  <si>
    <t>Orden de Gobierno</t>
  </si>
  <si>
    <t>Federal</t>
  </si>
  <si>
    <t>Subtotal Federal (a)</t>
  </si>
  <si>
    <t>Estatal</t>
  </si>
  <si>
    <t>Subtotal Estatal (b)</t>
  </si>
  <si>
    <t>Ingresos propios</t>
  </si>
  <si>
    <t>Subtotal Estatal (c)</t>
  </si>
  <si>
    <t>Subtotal Otros recursos (d)</t>
  </si>
  <si>
    <t>Nivel de Objetivo</t>
  </si>
  <si>
    <t>Nombre del Indicador</t>
  </si>
  <si>
    <t>Indicadores MIR Federal</t>
  </si>
  <si>
    <t xml:space="preserve">Fin </t>
  </si>
  <si>
    <t xml:space="preserve">Propósito </t>
  </si>
  <si>
    <t xml:space="preserve">Componentes </t>
  </si>
  <si>
    <t xml:space="preserve">Actividades </t>
  </si>
  <si>
    <t>Indicadores Institucionales</t>
  </si>
  <si>
    <t>Pregunta</t>
  </si>
  <si>
    <t>Nombre del Enlace Institucional:</t>
  </si>
  <si>
    <t>Dependencia, Entidad u Organismo Autónomo:</t>
  </si>
  <si>
    <t>Devengado</t>
  </si>
  <si>
    <t>Pagado</t>
  </si>
  <si>
    <t>Disponible</t>
  </si>
  <si>
    <t>Fuente de Financiamiento</t>
  </si>
  <si>
    <t>Otros recursos
(Especificar)</t>
  </si>
  <si>
    <t>CONCURRENCIA DE RECURSOS</t>
  </si>
  <si>
    <t>Orden de Gobierno y Fuente de Financiamiento</t>
  </si>
  <si>
    <t>Fundamento legal por el que concurren los recursos:</t>
  </si>
  <si>
    <t>Comentarios:</t>
  </si>
  <si>
    <t>% de cumplimiento</t>
  </si>
  <si>
    <t>Indicadores Estatales (Programas Presupuestarios) o Actividades Institucionales</t>
  </si>
  <si>
    <t>Descripción o concepto</t>
  </si>
  <si>
    <t>Cantidad</t>
  </si>
  <si>
    <t>Presupuesto gastado</t>
  </si>
  <si>
    <t>Evidencia o liga electrónica que soporte los resultados</t>
  </si>
  <si>
    <t>Especificaciones</t>
  </si>
  <si>
    <t>16. De acuerdo con los Indicadores Federales, y en su caso con los Indicadores Estatales, ¿Cuáles han sido los resultados del Fondo en el Estado?</t>
  </si>
  <si>
    <t>Comentario (s) Adiconal (es) que quiera realizar la Ejecutora:</t>
  </si>
  <si>
    <t xml:space="preserve">Justificación o comentario de la fuente de financiamiento </t>
  </si>
  <si>
    <t>2. ¿La Ejecutora cuenta con criterios y/o procesos documentados para distribuir las aportaciones del Fondo?</t>
  </si>
  <si>
    <t>7. Describa la situación que guardan los Manuales Administrativos y las Funciones principales relacionas a: gestión, operación, manejo, reporte, control, evaluación, fiscalización, seguimiento u otras actividades relacionadas al Fondo (Anexo 3 Manuales Administrativos).</t>
  </si>
  <si>
    <t>8. ¿La Ejecutora, cuenta con un Informe Anual de Resultados de su Programa Anual de Trabajo del Fondo?</t>
  </si>
  <si>
    <t>9. ¿La Ejecutora, cuenta con mecanismos documentados para verificar que las trasnferencias de las aportaciones se hacen de acuerdo con lo programado?</t>
  </si>
  <si>
    <t>10. ¿La Ejecutora, cuenta con mecanismos documentados para dar seguimiento al ejercicio de las aportaciones?</t>
  </si>
  <si>
    <t>14. ¿La Ejecutora, cuenta con mecanismos documentados de trasnparencia y rendición de cuentas?</t>
  </si>
  <si>
    <t>17. ¿En caso de que la Ejecutora, cuente con evaluaciones externas del Fondo, (Federales, Estatales y/o Internas)?  ¿Cuáles son los resultados de las evaluaciones? ¿Están disponibles en su Portal Oficial de Internet, para consulta de los ciudadanos? Por otra parte. ¿Cuantas Auditorías le practicaron al Fondo? ¿Cuáles fueron los resultados y la atención de los mismos? ¿Consideraron el Control Interno del Fondo de dichas auditorías?</t>
  </si>
  <si>
    <t>Tabla 1. Presupuesto del Fondo 2021 por capítulos del gasto.</t>
  </si>
  <si>
    <t>4. ¿La Ejecutora documenta el destino de las aportaciones y está desagregado por categorías?</t>
  </si>
  <si>
    <t>Anexo 2. Presupuesto del Fondo 2021 con respecto al total de recursos de la Ejecutora.</t>
  </si>
  <si>
    <t>% que representa el presupuesto del Fondo y cada Fuente de Financiamiento con respecto al total de recursos 2021 de la Ejecutora</t>
  </si>
  <si>
    <t>INGRESOS TOTALES 2021</t>
  </si>
  <si>
    <t>Total de ingresos 2021 de la ejecutora (a + b + c + d)</t>
  </si>
  <si>
    <t>Pregunta:</t>
  </si>
  <si>
    <t>Respuesta:</t>
  </si>
  <si>
    <t>Liga Electrónica de la Evidencia:</t>
  </si>
  <si>
    <t>Evidencia Documental:</t>
  </si>
  <si>
    <t>Detalle las funciones relacionadas al Fondo y la Página de referencia del Manual:</t>
  </si>
  <si>
    <t>Manual General de Organización:</t>
  </si>
  <si>
    <t>Manuales Específicos de Organización:</t>
  </si>
  <si>
    <t>Manuales de Procedimientos:</t>
  </si>
  <si>
    <t>Otros Manuales, especifique.</t>
  </si>
  <si>
    <t>De ser positiva la respuesta por cada uno: ¿Está autorizado? ¿Quién lo autorizó? ¿Cuándo se autorizó? ¿Incluye funciones y/o actividades relacionadas al Fondo? ¿Está publicado en su Página Oficial de Internet? ¿Cuál es el área encargada de su actualización?</t>
  </si>
  <si>
    <t>Anexo 3. Organización Administrativa</t>
  </si>
  <si>
    <t xml:space="preserve">Meta </t>
  </si>
  <si>
    <t>Logro</t>
  </si>
  <si>
    <t xml:space="preserve">Justificación </t>
  </si>
  <si>
    <t>Nombre del Sistema en el que se realiza la carga</t>
  </si>
  <si>
    <t>Nombre de la Instancia Federal y/o Estatal que le da seguimiento a los indicadores</t>
  </si>
  <si>
    <t>Sí</t>
  </si>
  <si>
    <t>Metas</t>
  </si>
  <si>
    <t>Asignación de recursos</t>
  </si>
  <si>
    <t>18.- ¿Existen directrices del Fondo a nivel federal que se contrapongan con las necesidades de la Ejecutora en el Estado?</t>
  </si>
  <si>
    <t>19.- ¿Existe alineación entre el objetivo del Fondo, con su Programa Sectorial y el Plan Veracruzano de Desarrollo?</t>
  </si>
  <si>
    <t xml:space="preserve">Casos sospechosos </t>
  </si>
  <si>
    <t>Casos confirmados</t>
  </si>
  <si>
    <t xml:space="preserve">21.- ¿Qué cantidad del presupuesto del Fondo destinó directamente para atender la emergencia por COVID 19, en 2021? </t>
  </si>
  <si>
    <t>Monto</t>
  </si>
  <si>
    <t>22.- ¿Cuáles fueron los resultados del Indicador de Fin de su MIR Federal del Fondo, en los últimos años?</t>
  </si>
  <si>
    <t>23.- ¿Cuántos Servidores Públicos con funciones relacionadas al Fondo dejaron de prestar sus servicios en la Ejecutora en 2021?</t>
  </si>
  <si>
    <t>Número</t>
  </si>
  <si>
    <t>24.- ¿Cuál ha sido el impacto ocasionado por la rotación de personal que tiene funciones relacionadas al Fondo en la Ejecutora?</t>
  </si>
  <si>
    <t>Sin impacto</t>
  </si>
  <si>
    <t>Bajo</t>
  </si>
  <si>
    <t>Para cada cuestionamiento afirmativo, beberá presentar en una carpeta adjunta debidamente identificada el número de pregunta, la evidencia documental que pruebe las afirmaciones realizadas, de lo contrario el Evaluador puede considerar como respuesta negativa, lo que generará recomendaciones.</t>
  </si>
  <si>
    <t>Explique:</t>
  </si>
  <si>
    <t>Evidencia:</t>
  </si>
  <si>
    <t>Ejercido</t>
  </si>
  <si>
    <t>Subejercicio</t>
  </si>
  <si>
    <t>2.- ¿Los recursos del Fondo le fueron trasferidos en tiempo y forma de acuerdo a lo programado?</t>
  </si>
  <si>
    <t>No</t>
  </si>
  <si>
    <t>3.- ¿Cuántos cursos de  capacitación especializada recibió sobre el Fondo?</t>
  </si>
  <si>
    <t>1 a 5</t>
  </si>
  <si>
    <t>6 a 10</t>
  </si>
  <si>
    <t>Más de 10</t>
  </si>
  <si>
    <t>Ninguno</t>
  </si>
  <si>
    <t>4.- ¿Cuántas Auditorías relacionadas a la  fiscalización de la cuenta pública 2021  atendió, respecto al Fondo?</t>
  </si>
  <si>
    <t>Ninguna</t>
  </si>
  <si>
    <t>5.- ¿Opera algún programa de Contraloría Ciudadana, Contraloría Social u otro mecanismo de participación ciudadana?</t>
  </si>
  <si>
    <t>6.- ¿Opera algún programa de Género?</t>
  </si>
  <si>
    <t>7.- ¿Opera algún programa de Transparencia?</t>
  </si>
  <si>
    <t xml:space="preserve">8.- - ¿La ejecutora comunicó internamente la existencia de el Código de Ética y Código de Conducta que oriente el actuar de los servidores públicos que manejan el Fondo? </t>
  </si>
  <si>
    <t xml:space="preserve"> 9.- ¿Cuántas denuncias ha recibido sobre el incumplimiento al Código de Ética y de Conducta?</t>
  </si>
  <si>
    <t>10.- ¿Tiene implementado planes de recuperación de desastres que incluyan datos, hardware y software, para evitar pedida de información relativa al Fondo?</t>
  </si>
  <si>
    <t>12.- ¿La Ejecutora cuenta con algún buzón, teléfono o medio para que beneficiarios o la sociedad consulte, emita quejas, sugerencias o recomendaciones en relación a los bienes o servicios entregados con recursos del Fondo y que apoyen la planeación?</t>
  </si>
  <si>
    <t>13.- ¿Cuántos Enlaces tiene la Ejecutora designados para los trabajos relacionados al Fondo con las diferentes instancias Estatales y Federales, considerando los Institucionales para realizar sus funciones principales?</t>
  </si>
  <si>
    <t>14.- ¿Cuenta con algún Sistema Informático interno que apoye con el manejo, reporte, control, evaluación, auditoría o cualquier otro tema relacionado al Fondo, que permita emitir información consensuada por las áreas?</t>
  </si>
  <si>
    <t>15.- ¿La Ejecutora tuvo relación entre la planeación, presupuestación y ejecución de los recursos del Fondo?</t>
  </si>
  <si>
    <t>Objetivo del Fondo</t>
  </si>
  <si>
    <t>Decesos</t>
  </si>
  <si>
    <t>Medio</t>
  </si>
  <si>
    <t>Alto</t>
  </si>
  <si>
    <t xml:space="preserve">La Ejecutora elaborará un Video de acuerdo a las especificaciones emitidas, desarrollando su creatividad a estilo libre para informar al Evaluador y la ciudadanía veracruzana los resultados de la operación del Fondo en el Ejercicio Fiscal 2021.
</t>
  </si>
  <si>
    <t>1.        Introducción del video: (puede contener una narrativa de los funcionarios que participan en el manejo del Fondo y cómo funciona la Ejecutora en el Estado, temas que trataremos a lo largo del video, implicaciones del COVID en el manejo del Fondo, mensaje del Titular o lo que consideren que conforma una presentación adecuada a su video o el preámbulo del mismo).</t>
  </si>
  <si>
    <t>2.      Explique el objetivo del Fondo Federal según la Ley y detalle ampliamente si la Ejecutora se apega estrictamente a ello. Comente si en Auditorías han observado o comentado algo a la Ejecutora respecto a si los recursos se han o no destinado a ello. Mencione si hay retos para cumplir el objetivo que no señala la Ley, ¿cuáles serían?.</t>
  </si>
  <si>
    <t>3.       Explique la problemática, diagnóstico o estadísticas de las necesidades que se requieran cubrir con el recurso del Fondo, en el marco de las características especiales del Estado de Veracruz.</t>
  </si>
  <si>
    <t xml:space="preserve">6.      Explique el impacto de la emergencia sanitaria en la operación, manejo control, reporte, Evaluación y Auditoría del Fondo, comentando las principales afectaciones y retos enfrentados para concluir el Ejercicio y si fue misma situación que en 2020, año de mayor impacto por COVID 19, comentando si esto ayudó a mejorar la Planeación en 2021. Mencione las buenas prácticas y actividades exitosas implementadas a raíz de la emergencia sanitaria para concluir el Ejercicio Fiscal y que ayudaron directamente al objetivo del Fondo y mencione las consecuencias y adversidades a raíz de la emergencia sanitaria con impacto al objetivo del Fondo. Exponga los principales retos en la operación del Fondo en 2022 a raíz de la emergencia sanitaria. </t>
  </si>
  <si>
    <t>7.      Mencione que porcentaje le representa a la Ejecutora las aportaciones del Fondo, si cada año se ha incrementado su asignación o no y comente que impacto tendría una disminución o la eliminación del mismo. Explique ampliamente la situación presupuestal de la Ejecutora ante la pandemia. Si hubo subejercicio de recursos exponer la cantidad, motivo, detallar si se devolvió y a quién, comentar que consecuencias marca la Ley o que implicaciones se puede llegar a tener por ello. Explique qué acciones tomará para evitar en un próximo Ejercicio Fiscal subejercicio y de existir rendimientos de recursos exponer la cantidad, tratamiento que se les dió. (¿Sí se reintegró o utilizó para los objetivos del Fondo?.</t>
  </si>
  <si>
    <t>8.      Exponga el destino que la Ejecutora le dió al recurso del Fondo. Aclare si estos resultados están disponibles a la sociedad y donde se pueden consultar.</t>
  </si>
  <si>
    <t>9.      Describa ampliamente los resultados de los indicadores Federales, Estatales e Institucionales, señalando las metas y % de cumplimiento. Si publica los resultados de estos indicadores diga donde se pueden consultar. Comente si efectuó alguna solicitud formal de reprogramación de metas. Indicar si ha tenido Evaluaciones en los indicadores especificando ¿Quién evaluó? ¿Cuáles fueron los resultados? y ¿Cómo se atendieron los resultados?.</t>
  </si>
  <si>
    <t>11.      Exponga las capacitaciones recibidas en materia del Fondo y cuáles necesita la Ejecutora para mejorar su operación.</t>
  </si>
  <si>
    <t>12.    Comentar algún tema adicional que considere la Ejecutora necesario, respecto al Fondo.</t>
  </si>
  <si>
    <t>13.    La Ejecutora deberá emitir un mensaje sobre el Décimo Aniversario de la Evaluación de Fondos Federales del Ramo General 33 en Veracruz y explicar lo que le ha significado a su Institución que los recursos del Fondo le sean Evaluados anualmente y como le ha ayudado en la mejora de la Gestión del Fondo las recomendaciones recibidas.</t>
  </si>
  <si>
    <t>Puntos a desarrollar, enfoque Ejercicio Fiscal 2021</t>
  </si>
  <si>
    <t xml:space="preserve">1. ¿La Ejecutora cuenta con documentación en la que se identifique un diagnóstico de las necesidades de Infraestructura Educativa y Asistencia Social en el Estado?
</t>
  </si>
  <si>
    <t>3. ¿La Ejecutora, cuenta con un Programa Anual de Trabajo Autorizado, que incluya la atención de la Infraestructura Educativa y Asistencia Social?</t>
  </si>
  <si>
    <t>6. De acuerdo con la LCF, las aportaciones se destinan Infraestructura Educativa y Asistencia Social, ¿Cuáles son las fuentes de financiamiento con las que se complementa el FAM (otros ingresos) en el Estado para que la Ejecutora, dé cumplimiento a sus atribuciones?</t>
  </si>
  <si>
    <t>11. ¿Cuáles son los mecanismos, resultados, avances y documentos generados en materia del Control Interno del Fondo? Y mencione si ya han tenido  alguna Evaluación y/o Auditoría al respecto. Para el caso de UV, al ser autónomo, explicar ampliamente su estructura, proceso, atribuciones y resultados de Control Interno y si estos contemplan lo relacionado al FAM.</t>
  </si>
  <si>
    <t>12. ¿La Ejecutora, recolecta información para la planeación, asignación y seguimiento de los recursos del Fondo?</t>
  </si>
  <si>
    <t>13. ¿La Ejecutora, reporta información documentada para monitorear el desempeño de las aportaciones?</t>
  </si>
  <si>
    <t>15. ¿Cómo documenta la Ejecutora, los resultados del Fondo a nivel de fin o propósito? ¿La Ejecutora fue Evaluada en el Estado en el PAE  tomo I de indicadores?, de haber sido Evaluada en el PAE tomo I de indicadores, ¿Cuáles fueron las recomendaciones? Y especificar ¿Qué Aspectos Susceptibles de mejora realizaron? ¿Cómo mide la calidad de la Infraestructura Educativa y/o Asistencia Social?, Especificar. ¿Dispone de Encuestas de satisfacción en materia de Infraestructura Educativa y/o Asistencia Social? Comente.</t>
  </si>
  <si>
    <t>18. Respecto al PAE Tomo II: ¿Cuántas recomendaciones atendio a través de Acciones de Mejora?, ¿Cuál es el avance de cada una de las Acciones de Mejora? ¿Tienen Acciones de Mejora pendientes de atender de otros Ejercicios de evaluación previos al 2021? ¿Están publicados por Ejercicio Fiscal sus proyectos de Mejora y Avance en su Portal Oficial de Internet? En el caso de DIF Estatal Veracruz e IEEV ¿Cuál ha sido el beneficio y/o apoyo del Informe de Seguimiento emitido por la Contraloría General del Estado? ¿Para qué ha utilizado dichos Informes? En el caso de UV ¿Su OIC realiza seguimiento a sus Proyectos de Mejora? ¿Su OIC emite algún Informe de Seguimiento? De ser positivo anéxarlo.</t>
  </si>
  <si>
    <t>Anexo A. Criterios Técnicos para la Evaluación Específica de Desempeño del Fondo de Aportaciones Múltiples (FAM).</t>
  </si>
  <si>
    <t>Tabla 3. Presupuesto del FAM-Infraestructura de Educativa nivel Básica y Media Superior en 2021.</t>
  </si>
  <si>
    <t>Tabla 4. Presupuesto del FAM-Infraestructura de Educativa nivel Universitario en 2021.</t>
  </si>
  <si>
    <t>Ubicación</t>
  </si>
  <si>
    <t>Presupuesto</t>
  </si>
  <si>
    <t>Municipio</t>
  </si>
  <si>
    <t>Localidad</t>
  </si>
  <si>
    <t>Número de Programas, acciones, proyectos, etc.</t>
  </si>
  <si>
    <t>Tabla 5. Presupuestos del FAM.</t>
  </si>
  <si>
    <r>
      <t>1.-</t>
    </r>
    <r>
      <rPr>
        <sz val="11"/>
        <rFont val="Montserrat"/>
        <family val="3"/>
      </rPr>
      <t xml:space="preserve"> Detalle</t>
    </r>
    <r>
      <rPr>
        <sz val="11"/>
        <color theme="1"/>
        <rFont val="Montserrat"/>
        <family val="3"/>
      </rPr>
      <t xml:space="preserve"> el presupuesto del Fondo en 2021: </t>
    </r>
  </si>
  <si>
    <r>
      <t>16.- ¿</t>
    </r>
    <r>
      <rPr>
        <sz val="11"/>
        <rFont val="Montserrat"/>
        <family val="3"/>
      </rPr>
      <t>Difunde, aparte de su Portal de Internet, en</t>
    </r>
    <r>
      <rPr>
        <sz val="11"/>
        <color theme="1"/>
        <rFont val="Montserrat"/>
        <family val="3"/>
      </rPr>
      <t xml:space="preserve"> algún medio de comunicación, el objetivo y los resultados obtenidos con los recursos del Fondo? (Carteles, folletos, redes sociales, radio, medios impresos u otros)</t>
    </r>
  </si>
  <si>
    <t>El Anexo 2 se debe llenar para cada Componente Infraestructura Educativa (IE) y Asistencia Social (AS):</t>
  </si>
  <si>
    <t>Llenar para cada Componentes (Infraestructura Educativa y Asistencia Social), anexando las Fichas Técnicas y el reporte anual de los resultados, emitido por los Sistemas Informáticos Oficiales para revisión de la ITI:</t>
  </si>
  <si>
    <t>Anexo 5. Resultados 2021 con Recursos del Fondo.</t>
  </si>
  <si>
    <r>
      <t xml:space="preserve">La Ejecutora deberá contestar </t>
    </r>
    <r>
      <rPr>
        <b/>
        <sz val="11"/>
        <color rgb="FF000000"/>
        <rFont val="Montserrat"/>
        <family val="3"/>
      </rPr>
      <t xml:space="preserve">obligatoriamente las 24 preguntas y explicar cada una inclusive si la respuesta es negativa y en todas las afirmaciones deberá especificar la evidencia presentada </t>
    </r>
    <r>
      <rPr>
        <sz val="11"/>
        <color rgb="FF000000"/>
        <rFont val="Montserrat"/>
        <family val="3"/>
      </rPr>
      <t>para revisión del Evaluador.</t>
    </r>
  </si>
  <si>
    <t>11.- ¿Tiene registros contables y presupuestales específicos del Fondo, con los ingresos y egresos, debidamente actualizados, identificados y controlados?</t>
  </si>
  <si>
    <t>17.- ¿La Ejecutora utiliza para la toma de decisiones del Fondo, la información derivada de análisis externos (Evaluaciones, Auditorías, mediciones, informes  u otros relevantes? Seleccione.</t>
  </si>
  <si>
    <t>20.- ¿Cuál fue la situación que enfrentó en 2021 la Ejecutora con relación a los casos de COVID-19?</t>
  </si>
  <si>
    <t xml:space="preserve">5.       Explique los principales programas, bienes, servicios, obra, apoyo o equipamiento que se brindó con los recursos del Fondo. Abunde en mostrar los resultados que se obtuvieron con los recursos del Fondo y si las metas programadas al inicio de año se cumplieron (Detallar si disponen de un Programa Anual de Trabajo con recursos del Fondo y un Informe de resultados del mismo).De disponer de mediciones Nacionales o Estatales, explicar los resultados. </t>
  </si>
  <si>
    <r>
      <t xml:space="preserve">1.- ¿Dispone de </t>
    </r>
    <r>
      <rPr>
        <b/>
        <sz val="11"/>
        <color rgb="FF000000"/>
        <rFont val="Montserrat"/>
        <family val="3"/>
      </rPr>
      <t>Estructura Orgánica</t>
    </r>
    <r>
      <rPr>
        <sz val="11"/>
        <color rgb="FF000000"/>
        <rFont val="Montserrat"/>
        <family val="3"/>
      </rPr>
      <t>? ¿Cuándo fue su última actualización? ¿Está alineada al Reglamento Interno y a los Manuales Administrativos? ¿Contiene áreas específicas sobre el Fondo? Detalle las áreas.</t>
    </r>
  </si>
  <si>
    <r>
      <t xml:space="preserve">2.- ¿Dispone de </t>
    </r>
    <r>
      <rPr>
        <b/>
        <sz val="11"/>
        <color rgb="FF000000"/>
        <rFont val="Montserrat"/>
        <family val="3"/>
      </rPr>
      <t>Reglamento Interno</t>
    </r>
    <r>
      <rPr>
        <sz val="11"/>
        <color rgb="FF000000"/>
        <rFont val="Montserrat"/>
        <family val="3"/>
      </rPr>
      <t>? ¿Cuándo fue su última actualización? ¿Está alineado a los Manuales Administrativos y a la Estructura? ¿Contienen funciones y/o atribuciones sobre el Fondo? Detalle las atribuciones.</t>
    </r>
  </si>
  <si>
    <r>
      <t xml:space="preserve">3.- Con la entrada en vigor de la </t>
    </r>
    <r>
      <rPr>
        <b/>
        <sz val="11"/>
        <color rgb="FF000000"/>
        <rFont val="Montserrat"/>
        <family val="3"/>
      </rPr>
      <t xml:space="preserve">Ley General de Archivos </t>
    </r>
    <r>
      <rPr>
        <sz val="11"/>
        <color rgb="FF000000"/>
        <rFont val="Montserrat"/>
        <family val="3"/>
      </rPr>
      <t>que completa los pilares de la transparencia, fundamentales para el combate a la corrupción ¿Conoce la Ley General de Archivo? ¿Sabe si ya se armonizó en Veracruz a lo Local?</t>
    </r>
  </si>
  <si>
    <r>
      <t xml:space="preserve">4.- En torno a la </t>
    </r>
    <r>
      <rPr>
        <sz val="11"/>
        <color rgb="FF000000"/>
        <rFont val="Times New Roman"/>
        <family val="1"/>
      </rPr>
      <t xml:space="preserve"> </t>
    </r>
    <r>
      <rPr>
        <b/>
        <sz val="11"/>
        <color rgb="FF000000"/>
        <rFont val="Montserrat"/>
        <family val="3"/>
      </rPr>
      <t>Ley General de Archivos</t>
    </r>
    <r>
      <rPr>
        <sz val="11"/>
        <color rgb="FF000000"/>
        <rFont val="Montserrat"/>
        <family val="3"/>
      </rPr>
      <t xml:space="preserve"> ¿Ha recibido capacitación? ¿Quién ha capacitado? ¿Cuántas veces? ¿Cuál es el avance de su Institución en lo mandatado en la Ley General de Archivos?</t>
    </r>
  </si>
  <si>
    <r>
      <t xml:space="preserve">5.- ¿Dispone de </t>
    </r>
    <r>
      <rPr>
        <b/>
        <sz val="11"/>
        <color rgb="FF000000"/>
        <rFont val="Montserrat"/>
        <family val="3"/>
      </rPr>
      <t>Manual General de Organización</t>
    </r>
    <r>
      <rPr>
        <sz val="11"/>
        <color rgb="FF000000"/>
        <rFont val="Montserrat"/>
        <family val="3"/>
      </rPr>
      <t>?</t>
    </r>
  </si>
  <si>
    <r>
      <t xml:space="preserve">6.- ¿Dispone de </t>
    </r>
    <r>
      <rPr>
        <b/>
        <sz val="11"/>
        <color rgb="FF000000"/>
        <rFont val="Montserrat"/>
        <family val="3"/>
      </rPr>
      <t>Manuales Específicos de Organización</t>
    </r>
    <r>
      <rPr>
        <sz val="11"/>
        <color rgb="FF000000"/>
        <rFont val="Montserrat"/>
        <family val="3"/>
      </rPr>
      <t>?</t>
    </r>
  </si>
  <si>
    <r>
      <t xml:space="preserve">7.- ¿Dispone </t>
    </r>
    <r>
      <rPr>
        <b/>
        <sz val="11"/>
        <color rgb="FF000000"/>
        <rFont val="Montserrat"/>
        <family val="3"/>
      </rPr>
      <t>Manuales de Procedimientos</t>
    </r>
    <r>
      <rPr>
        <sz val="11"/>
        <color rgb="FF000000"/>
        <rFont val="Montserrat"/>
        <family val="3"/>
      </rPr>
      <t>?</t>
    </r>
  </si>
  <si>
    <r>
      <t xml:space="preserve">8.- ¿Dispone de </t>
    </r>
    <r>
      <rPr>
        <b/>
        <sz val="11"/>
        <color rgb="FF000000"/>
        <rFont val="Montserrat"/>
        <family val="3"/>
      </rPr>
      <t>algún Manual Distinto</t>
    </r>
    <r>
      <rPr>
        <sz val="11"/>
        <color rgb="FF000000"/>
        <rFont val="Montserrat"/>
        <family val="3"/>
      </rPr>
      <t>?</t>
    </r>
  </si>
  <si>
    <r>
      <t>·</t>
    </r>
    <r>
      <rPr>
        <sz val="11"/>
        <color rgb="FF000000"/>
        <rFont val="Times New Roman"/>
        <family val="1"/>
      </rPr>
      <t xml:space="preserve">         </t>
    </r>
    <r>
      <rPr>
        <sz val="11"/>
        <color rgb="FF000000"/>
        <rFont val="Montserrat"/>
        <family val="3"/>
      </rPr>
      <t>XXXXXX. Página ___</t>
    </r>
  </si>
  <si>
    <r>
      <t>·</t>
    </r>
    <r>
      <rPr>
        <sz val="11"/>
        <color rgb="FF000000"/>
        <rFont val="Times New Roman"/>
        <family val="1"/>
      </rPr>
      <t xml:space="preserve">         </t>
    </r>
    <r>
      <rPr>
        <sz val="11"/>
        <color rgb="FF000000"/>
        <rFont val="Montserrat"/>
        <family val="3"/>
      </rPr>
      <t>XXXXXX. Página___</t>
    </r>
  </si>
  <si>
    <t>Nombre del Titular:</t>
  </si>
  <si>
    <t>Programa, acción, proyecto, etc.</t>
  </si>
  <si>
    <t>Respuesta</t>
  </si>
  <si>
    <t>Archivo Abjunto (pdf, Word, Excel etc) o Liga Electrónica</t>
  </si>
  <si>
    <r>
      <t xml:space="preserve">Comentarios: La respuesta de los temas que a continuación se presentan son </t>
    </r>
    <r>
      <rPr>
        <b/>
        <sz val="10"/>
        <color rgb="FF404040"/>
        <rFont val="Montserrat"/>
        <family val="3"/>
      </rPr>
      <t>enunciativos y no limitativos</t>
    </r>
    <r>
      <rPr>
        <sz val="10"/>
        <color rgb="FF404040"/>
        <rFont val="Montserrat"/>
        <family val="3"/>
      </rPr>
      <t xml:space="preserve">, por lo que cada respuesta puede ser tan amplia como se considere pertinente, adicional a la respuesta, según aplique </t>
    </r>
    <r>
      <rPr>
        <b/>
        <sz val="10"/>
        <color rgb="FF404040"/>
        <rFont val="Montserrat"/>
        <family val="3"/>
      </rPr>
      <t xml:space="preserve">se debe proporcionar la liga electrónica, archivo pdf, word, excel etc., de los documentos soporte </t>
    </r>
    <r>
      <rPr>
        <sz val="10"/>
        <color rgb="FF404040"/>
        <rFont val="Montserrat"/>
        <family val="3"/>
      </rPr>
      <t xml:space="preserve">que permitan validar las respuestas al Evaluador para un mejor puntaje de la Evaluación (indispensable presentar evidencia documental de las afirmaciones o respuestas del cuestionario, en su defecto si no las tiene  explicar la situación que guarda). </t>
    </r>
    <r>
      <rPr>
        <b/>
        <u/>
        <sz val="10"/>
        <color rgb="FF404040"/>
        <rFont val="Montserrat"/>
        <family val="3"/>
      </rPr>
      <t xml:space="preserve">Para contestar el Anexo A, es indispensable consultar el Término de Referencia del Fondo, disponible en: </t>
    </r>
    <r>
      <rPr>
        <b/>
        <u/>
        <sz val="10"/>
        <color theme="3"/>
        <rFont val="Montserrat"/>
        <family val="3"/>
      </rPr>
      <t>http://repositorio.veracruz.gob.mx/finanzas/wp-content/uploads/sites/2/2022/03/2.-TdR-FAM.pdf</t>
    </r>
  </si>
  <si>
    <t>Anexo 4. Resultados de Indicadores.</t>
  </si>
  <si>
    <r>
      <t xml:space="preserve">• Será el encargado de que se integre en un solo segmento donde se atiendan debidamente todos los puntos–por las Áreas que intervienen en el manejo del Fondo-. Deberá tener una duración máxima de 20 min.
• Se asegurará de que la exposición sea, exclusivamente en el marco de los puntos solicitados, y no podrá tener desviaciones hacia otros temas que no tengan que ver con el manejo del Fondo.
• Podrá solicitar el apoyo del Área de Tecnologías de la Información de su Institución, para garantizar la calidad, en virtud de que se difundirá en el Portal de Internet de la SEFIPLAN y de la Ejecutora, de así considerarlo.
• Deberá cuidar el lenguaje utilizado en la grabación del mismo, la imagen Institucional y sobre todo, la del Gobierno del Estado de Veracruz, por la repercusión y difusión que tendrá el video a nivel Estatal y Federal.
• Una vez elaborado deberá remitirlo a la Subsecretaría de Planeación de la SEFIPLAN.                                                                                            </t>
    </r>
    <r>
      <rPr>
        <b/>
        <sz val="11"/>
        <rFont val="Montserrat"/>
        <family val="3"/>
      </rPr>
      <t>Cualquier eventualidad o cambio de formato, será resuelto por la SEFIPLAN en su carácter de coordinadora de la evaluación.</t>
    </r>
    <r>
      <rPr>
        <sz val="11"/>
        <rFont val="Montserrat"/>
        <family val="3"/>
      </rPr>
      <t xml:space="preserve">
</t>
    </r>
  </si>
  <si>
    <r>
      <t>4. </t>
    </r>
    <r>
      <rPr>
        <b/>
        <sz val="11"/>
        <rFont val="Montserrat"/>
        <family val="3"/>
      </rPr>
      <t>DIF Estatal Veracruz:</t>
    </r>
    <r>
      <rPr>
        <sz val="11"/>
        <rFont val="Montserrat"/>
        <family val="3"/>
      </rPr>
      <t xml:space="preserve"> Haga comentarios en materia de pobreza y rezago social de al menos los últimos dos censos (Censo e Intercensal) y comente los resultados de la nueva medición si disminuyó o no. Mencione si dispone de estudios sobre el comportamiento de la pobreza y el rezago social, posibles causas o impacto, explique los resultados del Estado del Índice de Vulnerabilidad Social (IVS). Ocupa las Estadística de CONEVAL de Medición de la Pobreza y demás estudios y si ante la emergencia sanitaria por COVID-19 afectó sus resultados en cuanto a lo programado en Asistencia Social.</t>
    </r>
    <r>
      <rPr>
        <b/>
        <sz val="11"/>
        <rFont val="Montserrat"/>
        <family val="3"/>
      </rPr>
      <t xml:space="preserve">
UV:</t>
    </r>
    <r>
      <rPr>
        <sz val="11"/>
        <rFont val="Montserrat"/>
        <family val="3"/>
      </rPr>
      <t xml:space="preserve"> Haga comentarios sobre la situación que guardan sus planteles, oferta educativa y explique si con los recursos del Fondo se ha logrado un crecimiento significativo en la Infraestructura Universitaria: así como la capacitación laboral, conforme a los requerimientos y necesidades del sector productivo y la superación profesional del individuo. Explique si tiene estudios de la precepción de los alumnos o egresados con la opinión de la infraestructura educativa y finalmente comente si la implementación del modelo hibrido disminuye la necesidad de infraestructura educativa que se atiende con los recursos del Fondo.
</t>
    </r>
    <r>
      <rPr>
        <b/>
        <sz val="11"/>
        <rFont val="Montserrat"/>
        <family val="3"/>
      </rPr>
      <t>IEEV:</t>
    </r>
    <r>
      <rPr>
        <sz val="11"/>
        <rFont val="Montserrat"/>
        <family val="3"/>
      </rPr>
      <t xml:space="preserve"> Hacer comentarios sobre la situación que guardan los planteles educativos en los niveles de Educación Básica y Media Superior y explique si con los recursos del Fondo se ha logrado un crecimiento significativo y mejoras en la Infraestructura Educativa en el Estado de Veracruz. Explique de qué manera participa la sociedad veracruzana en la Infraestructura de Educación Básica y Media Superior con recursos del Fondo. Finalmente comente si la implementación de la educación virtual disminuye la necesidad de infraestructura educativa que se atiende con los recursos del Fondo.
</t>
    </r>
  </si>
  <si>
    <t>Anexo 8. Guía para la elaboración del Video-presentación de la Ejecutora del Fondo Federal del Ramo General 33.</t>
  </si>
  <si>
    <t>10.   Presente los mecanismos de control interno que tenga establecidos para el manejo del Fondo en los rubros de: Normativa de control interno, compromisos con los valores éticos, responsabilidad de vigilancia y supervisión del control interno, estructura, autoridades, funciones y responsabilidades, competencia profesional y capacitación de personal, establecimiento de objetivos y tolerancia al riesgo, identificación, análisis y respuesta a riesgos asociados con los objetivos, identificación de riesgos de corrupción y fraude, actividades de control (políticas y procedimientos), actividades de control para las TIC (tecnologías de información y comunicaciones), información relevante y de calidad, comunicación interna y actividades de supervisión (evaluaciones y autoevaluaciones) o algún otro y obligatoriamente reporte si ya opera el COCODI que esta normado en Gaceta Oficial del Estado, cuantas sesiones tuvieron, que resultados obtuvieron, si las actas están publicadas en su portal de Internet, si este Comité ayuda a solventar lo relacionado al control Interno que solicitan los auditores respecto Fondo y mencione la operación 2021 del mismo. Presente los documentos derivados del Comité (Programa Anual de Trabajo, Informe Anual de Resultados, Capacitaciones, Mapa de Riesgos o cualquier producto derivado de estos trabajos). En caso UV, que mecanismo tiene, y detalle ampliamente.</t>
  </si>
  <si>
    <t>Anexo 6. Cuestionario de Desempeño del Fondo.</t>
  </si>
  <si>
    <t xml:space="preserve">Nota: Reportar los ingresos totales. 
De aplicar concurrencia de recursos debe reportarse y explicarse que recursos concurren y cuál es el fundamento. </t>
  </si>
  <si>
    <t>Apartado de Contribución y Destino:</t>
  </si>
  <si>
    <t>Apartado de Gestión:</t>
  </si>
  <si>
    <t>Apartado Generación de Información y Rendición de Cuentas:</t>
  </si>
  <si>
    <t xml:space="preserve"> Apartado de Orientación y Medición de Resultados:</t>
  </si>
  <si>
    <t>Nombre del Titular: ING. RICARDO GARCÍA JIMÉNEZ</t>
  </si>
  <si>
    <t>Nombre del Enlace Institucional: ING. FRANCISCO LÓPEZ VIVEROS</t>
  </si>
  <si>
    <t>Dependencia, Entidad u Organismo Autónomo: INSTITUTO DE ESPACIOS EDUCATIVOS DEL ESTADO DE VERACRUZ</t>
  </si>
  <si>
    <t>N/A</t>
  </si>
  <si>
    <t>http://www.espacioseducativos.gob.mx/gestion-y-desempeno-2021/</t>
  </si>
  <si>
    <t>FAM 2021,CONSTRUCCION DE UN AULA DIDACTICA POR SUSTITUCION, CONSTRUCCION DE UN AULA DIDACTICA, SERVICIOS SANITARIOS Y OBRA EXTERIOR, EN LA ESC. PRIM. VICENTE GUERRERO MUN. SAN JUAN EVANGELISTA LOC. CHAPOPOAPAN</t>
  </si>
  <si>
    <t xml:space="preserve">SAN JUAN EVANGELISTA </t>
  </si>
  <si>
    <t>CHAPOPOAPAN</t>
  </si>
  <si>
    <t>FAM 2021,REHABILITACION DE EDIFICIOS Y OBRA EXTERIOR, EN LA ESC. PRIM. AMADO NERVO MUN. ZACUALPAN LOC. ZACUALPAN</t>
  </si>
  <si>
    <t>ZACUALPAN</t>
  </si>
  <si>
    <t>FAM 2021,POR SUSTITUCION: CONSTRUCCION DE SERVICIOS SANITARIOS RURALES, REHABILITACION DE EDIFICIOS Y OBRA EXTERIOR, EN LA ESC. PRIM. PROFR. ANTONIO NADAL ROMERO MUN. HIDALGOTITLAN LOC. LA NUEVA VICTORIA</t>
  </si>
  <si>
    <t>HIDALGOTITLAN</t>
  </si>
  <si>
    <t>LA NUEVA VICTORIA</t>
  </si>
  <si>
    <t>FAM 2021,POR SUSTITUCION: CONSTRUCCION DE TECHADO DE PLAZA CIVICA, EN LA ESC. TV-SEC. GREGORIO LOPEZ Y FUENTES MUN. ZACUALPAN LOC. ATIXTACA</t>
  </si>
  <si>
    <t>ATIXTACA</t>
  </si>
  <si>
    <t>FAM 2021,REHABILITACION DE EDIFICIOS Y OBRA EXTERIOR, EN LA ESC. PREESCOLAR. JUSTO SIERRA MUN. SANTIAGO TUXTLA LOC. EL YUALE CHICO</t>
  </si>
  <si>
    <t>SANTIAGO TUXTLA</t>
  </si>
  <si>
    <t>EL YUALE CHICO</t>
  </si>
  <si>
    <t>FAM 2021,REHABILITACION DE EDIFICIOS Y OBRA EXTERIOR, EN LA ESC. PREESCOLAR. ESTEFANIA CASTAÑEDA MUN. SANTIAGO TUXTLA LOC. CRUZ DE VIDAÑA</t>
  </si>
  <si>
    <t>CRUZ DE VIDAÑA</t>
  </si>
  <si>
    <t>FAM 2021,REHABILITACION DE EDIFICIOS EXISTENTES Y OBRA EXTERIOR, EN LA ESC. PRIM. JOSE MARIA MORELOS Y PAVON MUN. IXHUACAN DE LOS REYES LOC. COYOPOLAN</t>
  </si>
  <si>
    <t>IXHUACAN DE LOS REYES</t>
  </si>
  <si>
    <t>COYOPOLAN</t>
  </si>
  <si>
    <t>FAM 2021,REHABILITACION DE EDIFICIOS EXISTENTES Y OBRA EXTERIOR, EN LA ESC. TV-SEC. JAIME NUNO MUN. JALACINGO LOC. MIGUEL HIDALGO</t>
  </si>
  <si>
    <t>JALACINGO</t>
  </si>
  <si>
    <t>MIGUEL HIDALGO</t>
  </si>
  <si>
    <t>FAM 2021,REHABILITACION DE EDIFICIOS Y PLAZA CIVICA Y OBRA EXTERIOR, EN LA ESC. PRIM. FRANCISCO I. MADERO MUN. JALACINGO LOC. GUADALUPE VICTORIA</t>
  </si>
  <si>
    <t>GUADALUPE VICTORIA</t>
  </si>
  <si>
    <t>FAM 2021,CONSTRUCCION DE TRES AULAS DIDACTICAS, SERVICIOS SANITARIOS Y OBRA EXTERIOR, EN LA ESC. TEBA. CHACALTIANGUIS MUN. CHACALTIANGUIS LOC. CHACALTIANGUIS</t>
  </si>
  <si>
    <t>CHACALTIANGUIS</t>
  </si>
  <si>
    <t>FAM 2021,CONSTRUCCION DE TECHADO DE PLAZA CIVICA, BARDA PERIMETRAL Y REHABILITACION DE EDIFICIOS, EN LA ESC. PRIM. NICOLAS BRAVO MUN. HIDALGOTITLAN LOC. EL PROGRESO</t>
  </si>
  <si>
    <t>EL PROGRESO</t>
  </si>
  <si>
    <t>FAM 2021,POR SUSTITUCION DE EDIFICIO CONSTRUCCION DE 4 AULAS DIDACTICAS Y OBRA EXTERIOR, EN LA ESC. PRIM. 20 DE NOVIEMBRE MUN. JOSE AZUETA LOC. CURAZAO</t>
  </si>
  <si>
    <t>JOSE AZUETA</t>
  </si>
  <si>
    <t>CURAZAO</t>
  </si>
  <si>
    <t>FAM 2021,POR SUSTITUCION: CONSTRUCCION DE TRES AULAS DIDACTICAS, DIRECCION, SERVICIOS SANITARIOS Y OBRA EXTERIOR, EN LA ESC. SECUNDARIA. MARGARITA MAZA DE JUAREZ MUN. SANTIAGO TUXTLA LOC. ARROYO SAN ISIDRO</t>
  </si>
  <si>
    <t>ARROYO SAN ISIDRO</t>
  </si>
  <si>
    <t>FAM 2021,REHABILITACION DE EDIFICIOS EXISTENTES Y OBRA EXTERIOR, EN LA ESC. PRIM. LIC. BENITO JUAREZ GARCIA MUN. SAN JUAN EVANGELISTA LOC. VISTA HERMOSA</t>
  </si>
  <si>
    <t>SAN JUAN EVANGELISTA</t>
  </si>
  <si>
    <t>VISTA HERMOSA</t>
  </si>
  <si>
    <t>FAM 2021,POR SUSTITUCION: CONSTRUCCION DE DOS AULAS DIDACTICAS, SERVICIOS SANITARIOS RURALES Y OBRA EXTERIOR, EN LA ESC. PRIM. MIGUEL HIDALGO Y COSTILLA MUN. TIERRA BLANCA LOC. SANTA LUCIA</t>
  </si>
  <si>
    <t>TIERRA BLANCA</t>
  </si>
  <si>
    <t>SANTA LUCIA</t>
  </si>
  <si>
    <t>FAM 2021,CONSTRUCCION DE BARDA PERIMETRAL Y OBRA EXTERIOR, EN LA ESC. SECUNDARIA. FRANCISCO GONZALEZ BOCANEGRA MUN. HUAYACOCOTLA LOC. TEXIMALPA</t>
  </si>
  <si>
    <t>HUAYACOCOTLA</t>
  </si>
  <si>
    <t>TEXIMALPA</t>
  </si>
  <si>
    <t>FAM 2021,CONSTRUCCION DE UN AULA DIDACTICA, SERVICIOS SANITARIOS Y OBRA EXTERIOR, EN LA ESC. PREESCOLAR. ZENAIDA ORTIZ GONZALEZ MUN. BENITO JUAREZ LOC. BENITO JUAREZ</t>
  </si>
  <si>
    <t>BENITO JUAREZ</t>
  </si>
  <si>
    <t>FAM 2021,POR SUSTITUCION: CONSTRUCCION DE SERVICIOS SANITARIOS, REHABILITACION DE EDIFICIOS Y OBRA EXTERIOR, EN LA ESC. TV-SEC. TELESECUNDARIA MUN. IXHUATLAN DEL CAFE LOC. ZACAMITLA</t>
  </si>
  <si>
    <t>IXHUATLAN DEL CAFE</t>
  </si>
  <si>
    <t>ZACAMITLA</t>
  </si>
  <si>
    <t>FAM 2021,REHABILITACION DE EDIFICIOS EXISTENTES Y OBRA EXTERIOR, EN LA ESC. PRIM. JUAN CHAGALA ISIDOR MUN. SANTIAGO TUXTLA LOC. MAXYAPAN</t>
  </si>
  <si>
    <t>MAXYAPAN</t>
  </si>
  <si>
    <t>FAM 2021,REHABILITACION DE EDIFICIOS Y OBRA EXTERIOR, EN LA ESC. PRIM. MANUEL AVILA CAMACHO MUN. ATZALAN LOC. POMPEYA</t>
  </si>
  <si>
    <t>ATZALAN</t>
  </si>
  <si>
    <t>POMPEYA</t>
  </si>
  <si>
    <t>FAM 2021,REHABILITACION DE SERVICIOS SANITARIOS Y OBRA EXTERIOR, EN LA ESC. PRIM. BENITO JUAREZ GARCIA MUN. ATZALAN LOC. TIERRA NUEVA</t>
  </si>
  <si>
    <t>TIERRA NUEVA</t>
  </si>
  <si>
    <t>FAM 2021,CONSTRUCCION DE BARDA PERIMETRAL, EN LA ESC. TV-SEC. ENRIQUE C. REBSAMEN MUN. ATZALAN LOC. ZAPOTITLAN</t>
  </si>
  <si>
    <t>ZAPOTITLAN</t>
  </si>
  <si>
    <t>FAM 2021,CONSTRUCCION DE DIRECCION Y OBRA EXTERIOR, EN LA ESC. PRIM. URSULO GALVAN MUN. IXCATEPEC LOC. GAVILAN</t>
  </si>
  <si>
    <t>IXCATEPEC</t>
  </si>
  <si>
    <t>GAVILAN</t>
  </si>
  <si>
    <t>FAM 2021,REHABILITACION DE EDIFICIOS Y OBRA EXTERIOR, EN LA ESC. PREESCOLAR. NIÑOS HEROES MUN. LAS VIGAS DE RAMIREZ LOC. EL PAISANO</t>
  </si>
  <si>
    <t>LAS VIGAS DE RAMIREZ</t>
  </si>
  <si>
    <t>EL PAISANO</t>
  </si>
  <si>
    <t>FAM 2021,REHABILITACION DE EDIFICIOS, SERVICIOS SANITARIOS Y OBRA EXTERIOR, EN LA ESC. PREESCOLAR. CITLALI MUN. TAMALIN LOC. ESCOBAL (EJIDO ESCOBAL)</t>
  </si>
  <si>
    <t>ESCOBAL (EJIDO ESCOBAL)</t>
  </si>
  <si>
    <t>FAM 2021,REHABILITACION DE EDIFICIOS Y OBRA EXTERIOR, EN LA ESC. PREESCOLAR. GUADALUPE VICTORIA MUN. PAPANTLA LOC. TRES FLORES</t>
  </si>
  <si>
    <t>PAPANTLA</t>
  </si>
  <si>
    <t>TRES FLORES</t>
  </si>
  <si>
    <t>FAM 2021,POR SUSTITUCION: CONSTRUCCION DE UN AULA DIDACTICA, SERVICIOS SANITARIOS RURALES Y OBRA EXTERIOR, EN LA ESC. PRIM. CONSTITUCION MUN. TANTOYUCA LOC. MANO DE LEON</t>
  </si>
  <si>
    <t>TANTOYUCA</t>
  </si>
  <si>
    <t>MANO DE LEON</t>
  </si>
  <si>
    <t>FAM 2021,REHABILITACION DE EDIFICIOS Y OBRA EXTERIOR, EN LA ESC. PRIM. NICOLAS BRAVO MUN. HUEYAPAN DE OCAMPO LOC. COLONIA HERMOSA</t>
  </si>
  <si>
    <t>HUEYAPAN DE OCAMPO</t>
  </si>
  <si>
    <t>COLONIA HERMOSA</t>
  </si>
  <si>
    <t>FAM 2021,CONSTRUCCION DE MODULO DE DIRECCION Y SERVICIOS SANITARIOS, REHABILITACION DE EDIFICIOS Y OBRA EXTERIOR, EN LA ESC. PRIM. TIERRA Y LIBERTAD MUN. HUEYAPAN DE OCAMPO LOC. SANTA ROSA LOMA LARGA</t>
  </si>
  <si>
    <t>SANTA ROSA LOMA LARGA</t>
  </si>
  <si>
    <t>FAM 2021,REHABILITACION DE EDIFICIOS (RED ELECTRICA) Y OBRA EXTERIOR, EN LA ESC. COBAEV. COLEGIO DE BACHILLERES DEL ESTADO DE VERACRUZ PLANTEL 30 VILLA AZUETA "OMAR HERNANDEZ RODRIGUEZ" MUN. JOSE AZUETA LOC. VILLA AZUETA</t>
  </si>
  <si>
    <t>VILLA AZUETA</t>
  </si>
  <si>
    <t>FAM 2021,CONSTRUCCION DE TECHADO DE PLAZA CIVICA Y OBRA EXTERIOR, EN LA ESC. PRIM. JOSE MARIA MORELOS Y PAVON MUN. ACTOPAN LOC. SAN JOSE PASTORIAS</t>
  </si>
  <si>
    <t>ACTOPAN</t>
  </si>
  <si>
    <t>SAN JOSE PASTORIAS</t>
  </si>
  <si>
    <t>FAM 2021,CONSTRUCCION DE ESCALINATA Y OBRA EXTERIOR, EN LA ESC. PREESCOLAR. NICOLAS BRAVO MUN. SOLEDAD ATZOMPA LOC. ATZOMPA</t>
  </si>
  <si>
    <t>SOLEDAD ATZOMPA</t>
  </si>
  <si>
    <t>ATZOMPA</t>
  </si>
  <si>
    <t>FAM 2021,CONSTRUCCION DE BARDA PERIMETRAL Y OBRA EXTERIOR, EN LA ESC. PRIM. LIC. BENITO JUAREZ GARCIA MUN. CALCAHUALCO LOC. NUEVA VAQUERIA</t>
  </si>
  <si>
    <t>CALCAHUALCO</t>
  </si>
  <si>
    <t>NUEVA VAQUERIA</t>
  </si>
  <si>
    <t>FAM 2021,CONSTRUCCION DE UN AULA DIDACTICA, SERVICIOS SANITARIOS Y OBRA EXTERIOR, EN LA ESC. PRIM. FRANCISCO I. MADERO MUN. CALCAHUALCO LOC. NUEVO JACAL</t>
  </si>
  <si>
    <t>NUEVO JACAL</t>
  </si>
  <si>
    <t>FAM 2021,CONSTRUCCION DE MURO DE CONTENCION Y OBRA EXTERIOR, EN LA ESC. PREESCOLAR. MTRO. JOSE MANUEL PALAFOX POSADAS MUN. PAPANTLA LOC. PAPANTLA DE OLARTE</t>
  </si>
  <si>
    <t>PAPANTLA DE OLARTE</t>
  </si>
  <si>
    <t>FAM 2021,REHABILITACIÓN DE EDIFICIOS, SERVICIOS SANITARIOS Y OBRA EXTERIOR, EN LA ESC. TEBA.. PASO DE VALENCIA MUN. PAPANTLA LOC. PASO DE VALENCIA</t>
  </si>
  <si>
    <t>PASO DE VALENCIA</t>
  </si>
  <si>
    <t>FAM 2021,REHABILITACIÓN DE EDIFICIOS, SERVICIOS SANITARIOS Y OBRA EXTERIOR, EN LA ESC. PRIM.. JUAN ENRIQUE PESTALOZZI MUN. PAPANTLA LOC. MORGADAL 1</t>
  </si>
  <si>
    <t>MORGADAL 1</t>
  </si>
  <si>
    <t>FAM 2021,REHABILITACION DE EDIFICIOS Y OBRA EXTERIOR, EN LA ESC. TV-SEC. VALENTIN GOMEZ FARIAS MUN. TEXISTEPEC LOC. VILLA ALTA</t>
  </si>
  <si>
    <t>TEXISTEPEC</t>
  </si>
  <si>
    <t>VILLA ALTA</t>
  </si>
  <si>
    <t>FAM 2021,CONSTRUCCIÓN DE MÓDULO DE SERVICIOS SANITARIOS, REHABILITACIÓN DE EDIFICIOS Y OBRA EXTERIOR, EN LA ESC. JN.. ESTEFANÍA CASTAÑEDA  MUN. TANTOYUCA LOC. IXTLE BLANCO</t>
  </si>
  <si>
    <t>IXTLE BLANCO</t>
  </si>
  <si>
    <t>FAM 2021,CONSTRUCCIÓN DE BARDA PERIMETRAL, REHABILITACIÓN DE EDIFICIOS Y OBRA EXTERIOR , EN LA ESC. PRIM.. CUAUHTÉMOC MUN. PAJAPAN LOC. EL PESCADOR (EL MORAL)</t>
  </si>
  <si>
    <t>PAJAPAN</t>
  </si>
  <si>
    <t>EL PESCADOR (EL MORAL)</t>
  </si>
  <si>
    <t>FAM 2021,REHABILITACIÓN DE EDIFICIOS Y OBRA EXTERIOR , EN LA ESC. PRIM.. CHAPULTEPEC MUN. PAJAPAN LOC. JICACAL</t>
  </si>
  <si>
    <t>JICACAL</t>
  </si>
  <si>
    <t>FAM 2021,CONSTRUCCION DE UN AULA DIDACTICA Y OBRA EXTERIOR, EN LA ESC. PREESCOLAR. LAZARO CARDENAS RIO MUN. PAPANTLA LOC. PAPANTLA DE OLARTE</t>
  </si>
  <si>
    <t>FAM 2021,CONSTRUCCION DE SERVICIOS SANITARIOS Y OBRA EXTERIOR, EN LA ESC. TV-SEC. CUAUHTÉMOC MUN. VILLA ALDAMA LOC. CRUZ BLANCA</t>
  </si>
  <si>
    <t>VILLA ALDAMA</t>
  </si>
  <si>
    <t>CRUZ BLANCA</t>
  </si>
  <si>
    <t>FAM 2021,CONSTRUCCION DE UN AULA DIDACTICA Y OBRA EXTERIOR, EN LA ESC. PREESCOLAR. CARMEN MALDONADO TENORIO MUN. SANTIAGO TUXTLA LOC. PUEBLO NUEVO DEL MOSTAL</t>
  </si>
  <si>
    <t>PUEBLO NUEVO DEL MOSTAL</t>
  </si>
  <si>
    <t>FAM 2021,CONSTRUCCION DE SERVICIOS SANITARIOS POR SUSTITUCION, REHABILITACION DE EDIFICIOS Y OBRA EXTERIOR, EN LA ESC. JN. GABRIELA MISTRAL MUN. YECUATLA LOC. CUAUTITLAN DEL PARRAL</t>
  </si>
  <si>
    <t>YECUATLA</t>
  </si>
  <si>
    <t>CUAUTITLAN DEL PARRAL</t>
  </si>
  <si>
    <t>FAM 2021,REHABILITACION DE EDIFICIOS Y OBRA EXTERIOR, EN LA ESC. JN. CRI-CRI MUN. YECUATLA LOC. LA DEFENSA</t>
  </si>
  <si>
    <t>LA DEFENSA</t>
  </si>
  <si>
    <t>FAM 2021,REHABILITACIÓN DE EDIFICIOS EXISTENTES Y OBRA EXTERIOR, EN LA ESC. TV-SEC. REVOLUCIÓN  MUN. HUEYAPAN DE OCAMPO LOC. CUATOTOLAPAN ESTACIÓN</t>
  </si>
  <si>
    <t>CUATOTOLAPAN ESTACIÓN</t>
  </si>
  <si>
    <t>FAM 2021,REHABILITACION DE EDIFICIOS, SERVICIOS SANITARIOS Y OBRA EXTERIOR, EN LA ESC. PRIM. IGNACIO M. ALTAMIRANO MUN. SAN ANDRES TUXTLA LOC. CHUNIAPAN DE ARRIBA</t>
  </si>
  <si>
    <t>SAN ANDRES TUXTLA</t>
  </si>
  <si>
    <t>CHUNIAPAN DE ARRIBA</t>
  </si>
  <si>
    <t>FAM 2021,CONSTRUCCION DE SALON DE USOS MULTIPLES, REHABILITACION DE EDIFICIOS Y OBRA EXTERIOR, EN LA ESC. PRIM. GABINO VAZQUEZ MUN. SAN ANDRES TUXTLA LOC. LOS NARANJOS</t>
  </si>
  <si>
    <t>LOS NARANJOS</t>
  </si>
  <si>
    <t>FAM 2021,REHABILITACION DE EDIFICIOS Y OBRA EXTERIOR, EN LA ESC. PREESCOLAR. TLAPALCALLI MUN. VEGA DE ALATORRE LOC. LAS HIGUERAS</t>
  </si>
  <si>
    <t>VEGA DE ALATORRE</t>
  </si>
  <si>
    <t>LAS HIGUERAS</t>
  </si>
  <si>
    <t>FAM 2021,REHABILITACION DE EDIFICIOS, SERVICIOS SANITARIOS Y OBRA EXTERIOR, EN LA ESC. SECUNDARIA. JESUS REYES HEROLES MUN. CHALMA LOC. CHALMA</t>
  </si>
  <si>
    <t>CHALMA</t>
  </si>
  <si>
    <t>FAM 2021,POR SUSTITUCION: CONSTRUCCION DE TRES AULAS DIDACTICAS Y OBRA EXTERIOR, EN LA ESC. TEBA. PASTORIAS MUN. CHICONTEPEC LOC. PASTORIA</t>
  </si>
  <si>
    <t>CHICONTEPEC</t>
  </si>
  <si>
    <t>PASTORIA</t>
  </si>
  <si>
    <t>FAM 2021,REHABILITACION DE EDIFICIOS Y OBRA EXTERIOR, EN LA ESC. TV-SEC. ALVARO OBREGON MUN. TEMPOAL LOC. EL HULE (EL BARRANCO)</t>
  </si>
  <si>
    <t>TEMPOAL</t>
  </si>
  <si>
    <t>EL HULE (EL BARRANCO)</t>
  </si>
  <si>
    <t>FAM 2021,CONSTRUCCION DE TRES AULAS DIDACTICAS, EN LA ESC. PRIM. 16 DE SEPTIEMBRE MUN. TANTOYUCA LOC. BUENA VISTA</t>
  </si>
  <si>
    <t>BUENA VISTA</t>
  </si>
  <si>
    <t>FAM 2021,CONSTRUCCION DE MURO DE CONTENCION Y OBRA EXTERIOR, EN LA ESC. TV-SEC. BENITO JUAREZ GARCIA MUN. SOLEDAD ATZOMPA LOC. ATZOMPA</t>
  </si>
  <si>
    <t>FAM 2021,POR SUSTITUCION: CONSTRUCCION DE DOS AULAS DIDACTICAS Y OBRA EXTERIOR, EN LA ESC. PRIM.. FRANCISCO VILLA MUN. TEMPOAL LOC. EL ZAPOTALITO</t>
  </si>
  <si>
    <t>EL ZAPOTALITO</t>
  </si>
  <si>
    <t>FAM 2021,CONSTRUCCION DE SERVICIOS SANITARIOS Y OBRA EXTERIOR, EN LA ESC. TV-SEC. 5 DE MAYO MUN. CASTILLO DE TEAYO LOC. IGNACIO ZARAGOZA</t>
  </si>
  <si>
    <t>CASTILLO DE TEAYO</t>
  </si>
  <si>
    <t>IGNACIO ZARAGOZA</t>
  </si>
  <si>
    <t>FAM 2021,CONSTRUCCION DE MODULO DE SERVICIOS SANITARIOS Y DIRECCION Y OBRA EXTERIOR, EN LA ESC. PRIM.. JOSE MARIA MORELOS Y PAVON MUN. IXCATEPEC LOC. EL VOLADOR</t>
  </si>
  <si>
    <t>EL VOLADOR</t>
  </si>
  <si>
    <t>FAM 2021,CONSTRUCCION DE TECHADO DE PLAZA CIVICA, EN LA ESC. PRIM.. HEROES DE CHAPULTEPEC MUN. ZENTLA LOC. RINCON MARIANO</t>
  </si>
  <si>
    <t>ZENTLA</t>
  </si>
  <si>
    <t>RINCON MARIANO</t>
  </si>
  <si>
    <t>FAM 2021,CONSTRUCCION DE TRES AULAS DIDACTICAS, REHABILITACION DE EDIFICIOS, SERVICIOS SANITARIOS Y OBRA EXTERIOR, EN LA ESC. SEC-TEC. SECUNDARIA TECNICA AGROPECUARIA NUM. 127 MUN. TANTOYUCA LOC. SAN JUAN CHIJOLAR</t>
  </si>
  <si>
    <t>SAN JUAN CHIJOLAR</t>
  </si>
  <si>
    <t>FAM 2021,POR SUSTITUCION: CONSTRUCCION DE DOS AULAS DIDACTICAS Y OBRA EXTERIOR, EN LA ESC. PRIM. CARLOS A. CARRILLO MUN. TANCOCO LOC. IGNACIO ZARAGOZA</t>
  </si>
  <si>
    <t>TANCOCO</t>
  </si>
  <si>
    <t>FAM 2021,POR SUSTITUCION: CONSTRUCCION DE SERVICIOS SANITARIOS, REHABILITACION DE EDIFICIOS Y OBRA EXTERIOR, EN LA ESC. TEBA. TELEBACHILLERATO SANTA ANA MUN. ALTO LUCERO LOC. SANTA ANA</t>
  </si>
  <si>
    <t>ALTO LUCERO</t>
  </si>
  <si>
    <t>SANTA ANA</t>
  </si>
  <si>
    <t>FAM 2021,REHABILITACION DE EDIFICIOS Y OBRA EXTERIOR, EN LA ESC. TV-SEC. FRANCISCO VILLA MUN. CAZONES DE HERRERA LOC. CAZONEZ DE HERRERA</t>
  </si>
  <si>
    <t>CAZONES DE HERRERA</t>
  </si>
  <si>
    <t>CAZONEZ DE HERRERA</t>
  </si>
  <si>
    <t>FAM 2021,CONSTRUCCION DE SERVICIOS SANITARIOS RURALES Y OBRA EXTERIOR, EN LA ESC. PRIM.. JUSTO SIERRA MUN. IXHUATLAN DE MADERO LOC. APACHAHUATL</t>
  </si>
  <si>
    <t>IXHUATLAN DE MADERO</t>
  </si>
  <si>
    <t>APACHAHUATL</t>
  </si>
  <si>
    <t>FAM 2021,CONSTRUCCION DE SERVICIOS SANITARIOS RURALES, REHABILITACION DE AULA Y OBRA EXTERIOR., EN LA ESC. PREESCOLAR. MIGUEL HIDALGO Y COSTILLA MUN. TAMALIN LOC. CALMECATE</t>
  </si>
  <si>
    <t>CALMECATE</t>
  </si>
  <si>
    <t>FAM 2021,POR SUSTITUCION: CONSTRUCCION DE TRES AULAS DIDACTICAS, EN LA ESC. PRIM.. EMILIANO ZAPATA MUN. ZONGOLICA LOC. EL PORVENIR</t>
  </si>
  <si>
    <t>ZONGOLICA</t>
  </si>
  <si>
    <t>EL PORVENIR</t>
  </si>
  <si>
    <t>FAM 2021,CONSTRUCCION DE UN AULA DIDACTICA, REHABILITACION DE EDIFICIOS, SERVICIOS SANITARIOS Y OBRA EXTERIOR, EN LA ESC. TV-SEC. NETZAHUALCOYOTL MUN. LA ANTIGUA LOC. LA PUREZA</t>
  </si>
  <si>
    <t>LA ANTIGUA</t>
  </si>
  <si>
    <t>LA PUREZA</t>
  </si>
  <si>
    <t>FAM 2021,POR SUSTITUCION: CONSTRUCCION DE SERVICIOS SANITARIOS, REHABILITACION DE EDIFICIOS Y OBRA EXTERIOR, EN LA ESC. PREESCOLAR. JUSTO SIERRA MENDEZ MUN. JESUS CARRANZA LOC. JESUS CARRANZA</t>
  </si>
  <si>
    <t>JESUS CARRANZA</t>
  </si>
  <si>
    <t>FAM 2021,REHABILITACION DE EDIFICIOS Y OBRA EXTERIOR, EN LA ESC. PREESCOLAR. FEDERICO FROEBEL MUN. CARRILLO PUERTO LOC. ARROYO AZUL</t>
  </si>
  <si>
    <t>CARRILLO PUERTO</t>
  </si>
  <si>
    <t>ARROYO AZUL</t>
  </si>
  <si>
    <t>FAM 2021,REHABILITACION DE EDIFICIOS, SERVICIOS SANITARIOS Y OBRA EXTERIOR, EN LA ESC. PREESCOLAR. LAZARO CARDENAS RIO MUN. PAJAPAN LOC. JICACAL</t>
  </si>
  <si>
    <t>FAM 2021,CONSTRUCCION DE SERVICIOS SANITARIOS RURALES Y OBRA EXTERIOR, EN LA ESC. PRIM.. GENERAL FRANCISCO I. MADERO MUN. SAN JUAN EVANGELISTA LOC. EJIDO FRANCISCO J. MORENO</t>
  </si>
  <si>
    <t>EJIDO FRANCISCO J. MORENO</t>
  </si>
  <si>
    <t>FAM 2021,REHABILITACION DE EDIFICIOS EXISTENTES Y OBRA EXTERIOR, EN LA ESC. PRIM.. LIC. ADOLFO LOPEZ MATEOS MUN. CHALMA LOC. CHALMA</t>
  </si>
  <si>
    <t>FAM 2021,REHABILITACION DE EDIFICIOS EXISTENTES Y OBRA EXTERIOR, EN LA ESC. PRIM.. UNION Y PROGRESO MUN. PAPANTLA LOC. RIVA PALACIO</t>
  </si>
  <si>
    <t>RIVA PALACIO</t>
  </si>
  <si>
    <t>FAM 2021,REHABILITACION DE EDIFICIOS EXISTENTES Y OBRA EXTERIOR, EN LA ESC. PRIM.. MIGUEL HIDALGO Y COSTILLA MUN. SOTEAPAN LOC. POP-SOJNAS</t>
  </si>
  <si>
    <t>SOTEAPAN</t>
  </si>
  <si>
    <t>POP-SOJNAS</t>
  </si>
  <si>
    <t>FAM 2021,CONSTRUCCION DE SERVICIOS SANITARIOS Y OBRA EXTERIOR, EN LA ESC. PRIM.. LEONA VICARIO MUN. UXPANAPA LOC. BUENA VISTA</t>
  </si>
  <si>
    <t>UXPANAPA</t>
  </si>
  <si>
    <t>FAM 2021,REHABILITACION DE EDIFICIOS EXISTENTES Y OBRA EXTERIOR, EN LA ESC. PRIM.. PRESIDENTE MIGUEL ALEMAN MUN. CATEMACO LOC. CATEMACO</t>
  </si>
  <si>
    <t>CATEMACO</t>
  </si>
  <si>
    <t>FAM 2021,REHABILITACION DE EDIFICIOS Y OBRA EXTERIOR, EN LA ESC. TV-SEC. JOSE VASCONCELOS MUN. IXTACZOQUITLAN LOC. BUENA VISTA</t>
  </si>
  <si>
    <t>IXTACZOQUITLAN</t>
  </si>
  <si>
    <t>FAM 2021,POR SUSTITUCION: CONSTRUCCION DE DOS AULAS DIDACTICAS, SERVICIOS SANITARIOS RURALES Y OBRA EXTERIOR, EN LA ESC. PRIM.. ENRIQUE LAUBCHER MUN. ESPINAL LOC. LA LUNA</t>
  </si>
  <si>
    <t>ESPINAL</t>
  </si>
  <si>
    <t>LA LUNA</t>
  </si>
  <si>
    <t>FAM 2021,CONSTRUCCION DE MODULO DE SERVICIOS SANITARIOS RURALES, REHABILITACION DE EDIFICIOS Y  OBRA EXTERIOR, EN LA ESC. PRIM.. URSULO GALVAN MUN. GUTIERREZ ZAMORA LOC. LA LUZ DEL PORTUGUES</t>
  </si>
  <si>
    <t>GUTIERREZ ZAMORA</t>
  </si>
  <si>
    <t>LA LUZ DEL PORTUGUES</t>
  </si>
  <si>
    <t>FAM 2021,REHABILITACION DE EDIFICIOS Y OBRA EXTERIOR, EN LA ESC. PRIM.. GRAL. FRANCISCO VILLA MUN. LAS CHOAPAS LOC. LAS CHOAPAS</t>
  </si>
  <si>
    <t>LAS CHOAPAS</t>
  </si>
  <si>
    <t>FAM 2021,REHABILITACION DE EDIFICIOS Y OBRA EXTERIOR, EN LA ESC. PREESCOLAR. QUETZAL MUN. TLACOLULAN LOC. HUICHILA</t>
  </si>
  <si>
    <t>TLACOLULAN</t>
  </si>
  <si>
    <t>HUICHILA</t>
  </si>
  <si>
    <t>FAM 2021,REHABILITACION DE EDIFICIOS Y OBRA EXTERIOR (INCLUYE LA BARDA PERIMETRAL), EN LA ESC. PRIM.. GENERAL LAZARO CARDENAS DEL RIO MUN. JALACINGO LOC. CUARTEL CUATRO</t>
  </si>
  <si>
    <t>CUARTEL CUATRO</t>
  </si>
  <si>
    <t>FAM 2021,CONSTRUCCION DE DOS AULAS DIDACTICAS, REHABILITACION DE EDIFICIOS Y OBRA EXTERIOR, EN LA ESC. PRIM.. JUAN DE LA LUZ ENRIQUEZ MUN. JALACINGO LOC. JALACINGO</t>
  </si>
  <si>
    <t>FAM 2021,REHABILITACION DE EDIFICIOS Y OBRA EXTERIOR, EN LA ESC. PRIM.. FRANCISCO GONZALEZ BOCANEGRA MUN. UXPANAPA LOC. HELIO GARCIA ALFARO</t>
  </si>
  <si>
    <t>HELIO GARCIA ALFARO</t>
  </si>
  <si>
    <t>FAM 2021,REHABILITACION DE EDIFICIOS Y OBRA EXTERIOR, EN LA ESC. PREESCOLAR. EDUCACION PREESCOLAR INDIGENA MUN. TATAHUICAPAN DE JUAREZ LOC. MAGALLANES</t>
  </si>
  <si>
    <t>TATAHUICAPAN DE JUAREZ</t>
  </si>
  <si>
    <t>MAGALLANES</t>
  </si>
  <si>
    <t>FAM 2021,CONSTRUCCION DE SERVICIOS SANITARIOS Y OBRA EXTERIOR, EN LA ESC. PRIM.. BENITO JUAREZ GARCIA MUN. TATAHUICAPAN DE JUAREZ LOC. ZAPOAPAN</t>
  </si>
  <si>
    <t>ZAPOAPAN</t>
  </si>
  <si>
    <t>FAM 2021,CONSTRUCCION DE DOS AULAS DIDACTICAS, SERVICIOS SANITARIOS Y OBRA EXTERIOR, EN LA ESC. PRIM.. VENUSTIANO CARRANZA MUN. MECAYAPAN LOC. PLAN AGRARIO</t>
  </si>
  <si>
    <t>MECAYAPAN</t>
  </si>
  <si>
    <t>PLAN AGRARIO</t>
  </si>
  <si>
    <t>FAM 2021,CONSTRUCCION DE MODULO DE SERVICIOS SANITARIOS RURALES, REHABILITACION DE EDIFICIOS Y  OBRA EXTERIOR, EN LA ESC. PRIM.. BILINGÜE MUN. LAS CHOAPAS LOC. ESCUADRON 201 SEGUNDO (LA GLORIA)</t>
  </si>
  <si>
    <t>ESCUADRON 201 SEGUNDO (LA GLORIA)</t>
  </si>
  <si>
    <t>FAM 2021,REHABILITACION DE EDIFICIOS, SERVICIOS SANITARIOS Y OBRA EXTERIOR, EN LA ESC. PRIM.. IGNACIO ALLENDE MUN. MARTINEZ DE LA TORRE LOC. LA COLMENA</t>
  </si>
  <si>
    <t>MARTINEZ DE LA TORRE</t>
  </si>
  <si>
    <t>LA COLMENA</t>
  </si>
  <si>
    <t>FAM 2021,CONSTRUCCION DE UN AULA DIDACTICA Y OBRA EXTERIOR, EN LA ESC. PRIM.. EMPERADOR CUAUHTEMOC MUN. PAPANTLA LOC. PAPANTLA</t>
  </si>
  <si>
    <t>FAM 2021,CONSTRUCCION DE UN AULA DE MEDIOS Y OBRA EXTERIOR, EN LA ESC. SEC-TEC. SECUNDARIA TECNICA INDUSTRIAL N°. 80 MUN. SANTIAGO TUXTLA LOC. SANTIAGO TUXTLA</t>
  </si>
  <si>
    <t>FAM 2021,POR SUSTITUCIÓN CONSTRUCCIÓN DE 1 ÁULA DIDÁCTICA Y REHABILITACIÓN DE EDIFICIOS Y OBRA EXTERIOR, EN LA ESC. PREESCOLAR. ENRIQUE LAUBSCHER MUN. TANTIMA LOC. TERRERO CUCHARAS</t>
  </si>
  <si>
    <t>TANTIMA</t>
  </si>
  <si>
    <t>TERRERO CUCHARAS</t>
  </si>
  <si>
    <t>FAM 2021,CONSTRUCCIÓN DE 1 ÁULA DIDÁCTICA, REHABILITACIÓN DE EDIFICIOS Y OBRA EXTERIOR , EN LA ESC. TV-SEC.. JESÚS REYES HEROLES  MUN. TANTIMA LOC. LA LAJITA</t>
  </si>
  <si>
    <t>LA LAJITA</t>
  </si>
  <si>
    <t>FAM 2021,POR SUSTITUCIÓN: CONSTRUCCIÓN DE PLAZA CIVÍCA, REHABILITACIÓN DE EDIFICIOS Y OBRA EXTERIOR, EN LA ESC. PRIM.. BARTOLOME DE LAS CASAS MUN. CHONTLA LOC. SAN JUAN OTONTEPEC</t>
  </si>
  <si>
    <t>CHONTLA</t>
  </si>
  <si>
    <t>SAN JUAN OTONTEPEC</t>
  </si>
  <si>
    <t>FAM 2021,CONSTRUCCIÓN DE UN ÁULA DE MEDIOS, REHABILITACIÓN DE EDIFICIOS, SERVICIOS SANITARIOS Y OBRA EXTERIOR , EN LA ESC. PRIM.. FRANCISCO JAVIER MINA MUN. PAPANTLA LOC. EL ESCOLÍN</t>
  </si>
  <si>
    <t>EL ESCOLÍN</t>
  </si>
  <si>
    <t>FAM 2021,CONSTRUCCIÓN DE ÁULA DIDÁCTICA,  REHABILITACIÓN DE EDIFICIOS Y OBRA EXTERIOR , EN LA ESC. PREESCOLAR. FEDERICO FROEBEL  MUN. TANTIMA LOC. BENITO JUÁREZ</t>
  </si>
  <si>
    <t>BENITO JUÁREZ</t>
  </si>
  <si>
    <t>FAM 2021,CONSTRUCCIÓN DE BARDA PERIMETRAL Y OBRA EXTERIOR, EN LA ESC. PRIM.. JOSÉ MARÍA MORELOS Y PAVÓN MUN. COSAUTLAN DE CARVAJAL LOC. SAN MIGUEL TLAPEXCATL</t>
  </si>
  <si>
    <t>COSAUTLAN DE CARVAJAL</t>
  </si>
  <si>
    <t>SAN MIGUEL TLAPEXCATL</t>
  </si>
  <si>
    <t>FAM 2021,CONSTRUCCIÓN DE MÓDULO DE SERVICIOS SANITARIOS RURALES Y OBRA EXTERIOR, EN LA ESC. JN.. ESTEFANIA CASTAÑEDA  MUN. CUICHAPA LOC. TOLUQUILLA BUENA VISTA</t>
  </si>
  <si>
    <t>CUICHAPA</t>
  </si>
  <si>
    <t>TOLUQUILLA BUENA VISTA</t>
  </si>
  <si>
    <t>FAM 2021,POR SUSTITUCIÓN: CONSTRUCCIÓN DE DOS ÁULAS DIDÁCTICAS Y OBRA EXTERIOR, EN LA ESC. PRIM.. INDEPENDENCIA MUN. UXPANAPA LOC. LA HORQUETA</t>
  </si>
  <si>
    <t>LA HORQUETA</t>
  </si>
  <si>
    <t>FAM 2021,REHABILITACIÓN DE EDIFICIOS Y OBRA EXTERIOR, EN LA ESC. SEC-TEC. SECUNDARIA TÉCNICA AGROPECUARIA NÚM. 58 MUN. TAMPICO ALTO LOC. TAMPICO ALTO</t>
  </si>
  <si>
    <t>TAMPICO ALTO</t>
  </si>
  <si>
    <t>FAM 2021,POR SUSTITUCIÓN, CONSTRUCCIÓN DE SERVICIOS SANITARIOS Y OBRA EXTERIOR, EN LA ESC. PRIM.. JAIME NUNO MUN. HUAYACOCOTLA LOC. LOMA DE YEGUAS</t>
  </si>
  <si>
    <t>LOMA DE YEGUAS</t>
  </si>
  <si>
    <t>FAM 2021,POR SUSTITUCIÓN: CONSTRUCCIÓN DE DOS ÁULAS DIDÁCTICAS Y OBRA EXTERIOR , EN LA ESC. PRIM.. EMILIANO ZAPATA MUN. HIDALGOTITLAN LOC. LA ESPERANZA</t>
  </si>
  <si>
    <t>LA ESPERANZA</t>
  </si>
  <si>
    <t>FAM 2021,CONSTRUCCIÓN DE MÓDULO DE DIRECCIÓN Y SERVICIOS SANITARIOS Y OBRA EXTERIOR, EN LA ESC. TV-SEC. EJÉRCITO MEXICANO  MUN. OZULUAMA LOC. ALTO DEL MORALITO</t>
  </si>
  <si>
    <t>OZULUAMA</t>
  </si>
  <si>
    <t>ALTO DEL MORALITO</t>
  </si>
  <si>
    <t>FAM 2021,CONSTRUCCIÓN DE BARDA PERIMETRAL Y OBRA EXTERIOR, EN LA ESC. PRIM.. JACINTO LÓPEZ MUN. PLAYA VICENTE LOC. ARENAL SANTA ANA</t>
  </si>
  <si>
    <t>PLAYA VICENTE</t>
  </si>
  <si>
    <t>ARENAL SANTA ANA</t>
  </si>
  <si>
    <t>FAM 2021,CONSTRUCCIÓN DE UN ÁULA DIDÁCTICA, REHABILITACIÓN DE EDIFICIOS Y OBRA EXTERIOR, EN LA ESC. TV-SEC.. FRANCISCO I. MADERO MUN. JOSE AZUETA LOC. LINDA VISTA</t>
  </si>
  <si>
    <t>LINDA VISTA</t>
  </si>
  <si>
    <t>FAM 2021,CONSTRUCCIÓN DE MÓDULO DE SERVICIOS SANITARIOS Y OBRA EXTERIOR , EN LA ESC. PRIM.. LIC. ADOLFO LÓPEZ MATEOS  MUN. CHINAMECA LOC. CHINAMECA</t>
  </si>
  <si>
    <t>CHINAMECA</t>
  </si>
  <si>
    <t>FAM 2021,CONSTRUCCIÓN DE TRES ÁULAS DIDÁCTICAS, MÓDULO DE DIRECCIÓN Y SERVICIOS SANITARIOS Y OBRA EXTERIOR, EN LA ESC. PREESCOLAR. LIC. GASPAR RIVERA TORRES FERNÁNDEZ MUN. VERACRUZ LOC. VALENTE DÍAZ</t>
  </si>
  <si>
    <t>VERACRUZ</t>
  </si>
  <si>
    <t>VALENTE DÍAZ</t>
  </si>
  <si>
    <t>FAM 2021,CONSTRUCCIÓN DE ÁULA DE CÓMPUTO Y OBRA EXTERIOR, EN LA ESC. TV-SEC. EMILIANO ZAPATA MUN. SANTIAGO SOCHIAPAN LOC. EMILIANO ZAPATA</t>
  </si>
  <si>
    <t>SANTIAGO SOCHIAPAN</t>
  </si>
  <si>
    <t>EMILIANO ZAPATA</t>
  </si>
  <si>
    <t>FAM 2021,POR SUSTITUCIÓN: CONSTRUCCIÓN DE SERVICIOS SANITARIOS Y OBRA EXTERIOR, EN LA ESC. PRIM.. HIPÓLITO LANDERO  MUN. ACAYUCAN LOC. COMEJEN</t>
  </si>
  <si>
    <t>ACAYUCAN</t>
  </si>
  <si>
    <t>COMEJEN</t>
  </si>
  <si>
    <t>FAM 2021,REHABILITACIÓN DE EDIFICIOS Y SERVICIOS SANITARIOS, EN LA ESC. JN.. ESPERANZA OSORIO MUN. XALAPA LOC. XALAPA</t>
  </si>
  <si>
    <t>XALAPA</t>
  </si>
  <si>
    <t>FAM 2021,REHABILITACIÓN DE EDIFICIOS Y OBRA EXTERIOR, EN LA ESC. PRIM.. FRANCISCO I. MADERO MUN. ATLAHUILCO LOC. UITZIQUIAPA</t>
  </si>
  <si>
    <t>ATLAHUILCO</t>
  </si>
  <si>
    <t>UITZIQUIAPA</t>
  </si>
  <si>
    <t>FAM 2021,REHABILITACIÓN DE EDIFICIOS EXISTENTES Y OBRA EXTERIOR, EN LA ESC. JN.. LUCERITO  MUN. SAN ANDRES TUXTLA LOC. CHUNIAPAN DE ARRIBA</t>
  </si>
  <si>
    <t>FAM 2021,REHABILITACIÓN DE EDIFICIOS EXISTENTES Y OBRA EXTERIOR , EN LA ESC. PRIM.. BENIGNO MENDOZA MUN. PAJAPAN LOC. BENITO JUÁREZ</t>
  </si>
  <si>
    <t>FAM 2021,CONSTRUCCIÓN DE BARDA Y MALLA PERIMETRAL  Y OBRA EXTERIOR, EN LA ESC. PRIM.. GRAL. ADALBERTO TEJEDA MUN. JUAN RODRIGUEZ CLARA LOC. EL CAFETAL</t>
  </si>
  <si>
    <t>JUAN RODRIGUEZ CLARA</t>
  </si>
  <si>
    <t>EL CAFETAL</t>
  </si>
  <si>
    <t>FAM 2021,CONSTRUCCIÓN DE DIRECCIÓN Y OBRA EXTERIOR, EN LA ESC. PRIM.. VICENTE GUERRERO  MUN. ALAMO TEMAPACHE LOC. BUENOS AIRES (SAN ISIDRO)</t>
  </si>
  <si>
    <t>ALAMO TEMAPACHE</t>
  </si>
  <si>
    <t>BUENOS AIRES (SAN ISIDRO)</t>
  </si>
  <si>
    <t>FAM 2021,CONSTRUCCIÓN DE DOS ÁULAS DIDÁCTICAS, SERVICIOS SANITARIOS Y OBRA EXTERIOR, EN LA ESC. TV-SEC.. SALVADOR GONZÁLEZ DÍAZ MUN. ALAMO TEMAPACHE LOC. LAS CAÑAS DE ABAJO</t>
  </si>
  <si>
    <t>LAS CAÑAS DE ABAJO</t>
  </si>
  <si>
    <t>FAM 2021,REHABILITACIÓN DE EDIFICIOS Y OBRA EXTERIOR , EN LA ESC. PRIM.. AQUILES SERDÁN  MUN. TANTOYUCA LOC. TANTOYUCA</t>
  </si>
  <si>
    <t>FAM 2021,CONSTRUCCIÓN DE UN ÁULA DIDÁCTICA Y OBRA EXTERIOR , EN LA ESC. PRIM.. SIMÓN BOLÍVAR  MUN. PAPANTLA LOC. PAPANTLA</t>
  </si>
  <si>
    <t>FAM 2021,REHABILITACIÓN DE EDIFICIOS (INSTALACIÓN ELÉCTRICA, TRANSFORMADOR, INSTALACIÓN HIDRÁULICA) Y OBRA EXTERIOR, EN LA ESC. SEC.. PROFR. ALFONSO A. FLORES MUN. CITLALTEPETL LOC. CITLALTÉPEC</t>
  </si>
  <si>
    <t>CITLALTEPETL</t>
  </si>
  <si>
    <t>CITLALTÉPEC</t>
  </si>
  <si>
    <t>FAM 2021,CONSTRUCCIÓN POR SUSTITUCIÓN DE TRES ÁULAS, DIRECCIÓN, REHABILITACIÓN DE EDIFICIOS SERVICIOS SANITARIOS Y OBRA EXTERIOR, EN LA ESC. PRIM.. LEOPOLDO KIEL MUN. CHICONTEPEC LOC. CHICONTEPEC</t>
  </si>
  <si>
    <t>FAM 2021,REHABILITACIÓN DE EDIFICIOS EXISTENTES Y OBRA EXTERIOR, EN LA ESC. JN.. GENERAL VICENTE GUERRERO MUN. MECAYAPAN LOC. EL NARANJO</t>
  </si>
  <si>
    <t>EL NARANJO</t>
  </si>
  <si>
    <t>FAM 2021,POR SUSTITUCIÓN: CONSTRUCCIÓN DE ÁULA DIDÁCTICA, MÓDULO DE DIRECCIÓN-SERVICIOS SANITARIOS, REHABILITACIÓN DE EDIFICIOS Y OBRA EXTERIOR , EN LA ESC. PRIM.. MIGUEL HIDALGO Y COSTILLA  MUN. VERACRUZ LOC. LAS BAJADAS</t>
  </si>
  <si>
    <t>LAS BAJADAS</t>
  </si>
  <si>
    <t>FAM 2021,REHABILITACIÓN DE EDIFICIOS EXISTENTES Y OBRA EXTERIOR, EN LA ESC. SEC-TEC. SECUNDARIA TÉCNICA AGROPECUARIA NÚM. 43  MUN. IXHUATLAN DE MADERO LOC. PISA FLORES</t>
  </si>
  <si>
    <t>PISA FLORES</t>
  </si>
  <si>
    <t>FAM 2021,CONSTRUCCIÓN DE TECHADO PLAZA CIVÍCA, REHABILITACIÓN DE EDIFICIOS Y OBRA EXTERIOR , EN LA ESC. TV-SEC.. JAIME TORRES BODET  MUN. TANTOYUCA LOC. PORVENIR CHOPOPO</t>
  </si>
  <si>
    <t>PORVENIR CHOPOPO</t>
  </si>
  <si>
    <t>FAM 2021,REHABILITACIÓN DE EDIFICIOS Y OBRA EXTERIOR , EN LA ESC. TEBA.. EL ARENAL  MUN. COXQUIHUI  LOC. ARENAL</t>
  </si>
  <si>
    <t xml:space="preserve">COXQUIHUI </t>
  </si>
  <si>
    <t>ARENAL</t>
  </si>
  <si>
    <t>FAM 2021,CONSTRUCCIÓN DE SERVICIOS SANITARIOS Y OBRA EXTERIOR, EN LA ESC. JN.. NETZAHUALCÓYOTL  MUN. ATLAHUILCO LOC. ZACAMILOLA</t>
  </si>
  <si>
    <t>ZACAMILOLA</t>
  </si>
  <si>
    <t>FAM 2021,REHABILITACION DE EDIFICIOS EXISTENTES Y OBRA EXTERIOR, EN LA ESC. PRIM.. FRANCISCO I. MADERO MUN. SOTEAPAN LOC. BUENA VISTA</t>
  </si>
  <si>
    <t>FAM 2021,CONSTRUCCION DE UN AULA DIDACTICA, REHABILITACION DE EDIFICIOS Y OBRA EXTERIOR, EN LA ESC. PRIM.. VICENTE GUERRERO MUN. OMEALCA LOC. RIO MORENO</t>
  </si>
  <si>
    <t>OMEALCA</t>
  </si>
  <si>
    <t>RIO MORENO</t>
  </si>
  <si>
    <t>FAM 2021,SEGUNDA ETAPA: REHABILITACION DE EDIFICIOS Y OBRA EXTERIOR, EN LA ESC. PRIM.. CONSTITUCION DE 1917 MUN. VERACRUZ LOC. VERACRUZ</t>
  </si>
  <si>
    <t>FAM 2021,CONSTRUCCION DE DOS AULAS DIDACTICAS, REHABILITACION DE EDIFICIOS Y OBRA EXTERIOR, EN LA ESC. PRIM.. XICOTENCATL MUN. TIHUATLAN LOC. LA PASADITA</t>
  </si>
  <si>
    <t>TIHUATLAN</t>
  </si>
  <si>
    <t>LA PASADITA</t>
  </si>
  <si>
    <t>FAM 2021,CONSTRUCCION DE DOS AULAS DIDACTICAS, SERVICIOS SANITARIOS Y OBRA EXTERIOR, EN LA ESC. PRIM.. FRANCISCO JAVIER MINA MUN. MINATITLAN LOC. LA BREÑA</t>
  </si>
  <si>
    <t>MINATITLAN</t>
  </si>
  <si>
    <t>LA BREÑA</t>
  </si>
  <si>
    <t>FAM 2021,CONSTRUCCIÓN DE ÁULA DIDÁCTICA, REHABILITACIÓN DE EDIFICIOS Y OBRA EXTERIOR , EN LA ESC. TV-SEC.. JUSTO SIERRA  MUN. ACULTZINGO LOC. COXOLITLA DE ABAJO</t>
  </si>
  <si>
    <t>ACULTZINGO</t>
  </si>
  <si>
    <t>COXOLITLA DE ABAJO</t>
  </si>
  <si>
    <t>FAM 2021,CONSTRUCCIÓN DE ÁULA DIDÁCTICA Y OBRA EXTERIOR , EN LA ESC. PRIM.. LIC. BENITO JUÁREZ GARCÍA MUN. UXPANAPA LOC. LA NUEVA VIDA</t>
  </si>
  <si>
    <t>LA NUEVA VIDA</t>
  </si>
  <si>
    <t>FAM 2021,POR SUSTITUCIÓN: CONSTRUCCIÓN DE UN ÁULA Y OBRA EXTERIOR, EN LA ESC. PRIM.. MAHATMA GANDHI MUN. OZULUAMA LOC. COLONIA MORENO (ISLA JUAN A. RAMÍREZ)</t>
  </si>
  <si>
    <t>COLONIA MORENO (ISLA JUAN A. RAMÍREZ)</t>
  </si>
  <si>
    <t>FAM 2021,POR SUSTITUCIÓN DEMOLICIÓN DE CERCADO MIXTO, CONSTRUCCIÓN DE BARDA PERIMETRAL, MURO DE ACCESO TIPO Y ANDADORES DE CONEXIÓN, EN LA ESC. PREESCOLAR. ENRIQUE C. REBSAMEN MUN. LAS CHOAPAS LOC. LAS CHOAPAS</t>
  </si>
  <si>
    <t>FAM 2021,REHABILITACIÓN DE EDIFICIOS, SERVICIOS SANITARIOS Y OBRA EXTERIOR , EN LA ESC. TEBA.. CARBONERO JACALES  MUN. HUAYACOCOTLA LOC. CARBONERO JACALES</t>
  </si>
  <si>
    <t>CARBONERO JACALES</t>
  </si>
  <si>
    <t>FAM 2021,CONSTRUCCION DE BARDA PERIMETRAL, EN LA ESC. PRIM.. EMILIANO ZAPATA MUN. ALTOTONGA LOC. ALTOTONGA</t>
  </si>
  <si>
    <t>ALTOTONGA</t>
  </si>
  <si>
    <t>FAM 2021,CONSTRUCCIÓN DE SERVICIOS SANITARIOS Y OBRA EXTERIOR, EN LA ESC. PRIM.. HÉROE DE NACOZARI MUN. SAYULA DE ALEMAN LOC. MEDIAS AGUAS</t>
  </si>
  <si>
    <t>SAYULA DE ALEMAN</t>
  </si>
  <si>
    <t>MEDIAS AGUAS</t>
  </si>
  <si>
    <t>FAM 2021,REHABILITACIÓN DE EDIFICIOS Y OBRA EXTERIOR, EN LA ESC. PRIM.. NICOLÁS BRAVO MUN. TANTOYUCA LOC. GUAYABAL AQUICHE</t>
  </si>
  <si>
    <t>GUAYABAL AQUICHE</t>
  </si>
  <si>
    <t>FAM 2021,REHABILITACION DE EDIFICIOS EXISTENTES Y OBRA EXTERIOR, EN LA ESC. TV-SEC. SOR JUANA INÉS DE LA CRUZ MUN. CAZONES DE HERRERA LOC. RANCHO NUEVO</t>
  </si>
  <si>
    <t>RANCHO NUEVO</t>
  </si>
  <si>
    <t>FAM 2021,CONSTRUCCIÓN DE UN ÁULA DIDÁCTICA Y OBRA EXTERIOR, EN LA ESC. TV-SEC.. JOSÉ VASCONCELOS MUN. PAPANTLA LOC. LA LAGUNA</t>
  </si>
  <si>
    <t>LA LAGUNA</t>
  </si>
  <si>
    <t>FAM 2021,REHABILITACIÓN DE EDIFICIOS Y OBRA EXTERIOR , EN LA ESC. TV-SEC.. JOSÉ MARÍA MORELOS Y PAVÓN MUN. TLAPACOYAN LOC. LA REFORMA</t>
  </si>
  <si>
    <t>TLAPACOYAN</t>
  </si>
  <si>
    <t>LA REFORMA</t>
  </si>
  <si>
    <t>FAM 2021,SEGUNDA ETAPA CERCADO PERIMETRAL Y OBRA EXTERIOR, EN LA ESC. TV-SEC.. GREGORIO TORRES QUINTERO MUN. EMILIANO ZAPATA LOC. JACARANDAS</t>
  </si>
  <si>
    <t>JACARANDAS</t>
  </si>
  <si>
    <t>FAM 2021,CONSTRUCCIÓN DE SERVICIOS SANITARIOS Y OBRA EXTERIOR, EN LA ESC. PRIM.. FRANCISCO I. MADERO  MUN. TEQUILA LOC. CHAPULTEPEC EL GRANDE</t>
  </si>
  <si>
    <t>TEQUILA</t>
  </si>
  <si>
    <t>CHAPULTEPEC EL GRANDE</t>
  </si>
  <si>
    <t>FAM 2021,CONSTRUCCIÓN DE 2 ÁULAS DIDÁCTICAS, SERVICIOS SANITARIOS, REHABILITACIÓN DE EDIFICIOS Y OBRA EXTERIOR, EN LA ESC. PRIM.. MTRO. RAÚL CONTRERAS FERTO MUN. MEDELLIN DE BRAVO LOC. FRACCIONAMIENTO ARBOLEDAS SAN RAMÓN</t>
  </si>
  <si>
    <t>MEDELLIN DE BRAVO</t>
  </si>
  <si>
    <t>FRACCIONAMIENTO ARBOLEDAS SAN RAMÓN</t>
  </si>
  <si>
    <t>FAM 2021,REHABILITACIÓN DE EDIFICIOS Y SERVICIOS SANITARIOS, EN LA ESC. PRIM.. PROF. RAFAEL RAMÍREZ CASTAÑEDA MUN. OLUTA LOC. OLUTA</t>
  </si>
  <si>
    <t>OLUTA</t>
  </si>
  <si>
    <t>FAM 2021,REHABILITACIÓN DE EDIFICIOS EXISTENTES Y OBRA EXTERIOR, EN LA ESC. PREESCOLAR. RAMONA OCHOA ORTÍZ DE MONTIEL MUN. ACAJETE LOC. EL RODEO</t>
  </si>
  <si>
    <t>ACAJETE</t>
  </si>
  <si>
    <t>EL RODEO</t>
  </si>
  <si>
    <t>FAM 2021,CONSTRUCCIÓN DE BARDA PERIMETRAL, REHABILITACIÓN DE EDIFICIOS Y OBRA EXTERIOR, EN LA ESC. PRIM.. BENITO JUÁREZ GARCÍA MUN. SAYULA DE ALEMAN LOC. MEDIAS AGUAS</t>
  </si>
  <si>
    <t>FAM 2021,CONSTRUCCIÓN DE DOS ÁULAS DIDÁCTICAS, SERVICIOS SANITARIOS Y OBRA EXTERIOR, EN LA ESC. TEBA.. ESTANZUELA MUN. TANTOYUCA LOC. LA ESTANZUELA</t>
  </si>
  <si>
    <t>LA ESTANZUELA</t>
  </si>
  <si>
    <t>FAM 2021,POR SUSTITUCIÓN CONSTRUCCION DE UN ÁULA DIDÁCTICA Y OBRA EXTERIOR, EN LA ESC. PRIM.. VENUSTIANO CARRANZA MUN. TANTIMA LOC. EL ZAPOTAL</t>
  </si>
  <si>
    <t>EL ZAPOTAL</t>
  </si>
  <si>
    <t>FAM 2021,CONSTRUCCIÓN DE TECHADO DE PLAZA CÍVICA, REHABILITACIÓN DE EDIFICIOS Y OBRA EXTERIOR, EN LA ESC. PREESCOLAR. FRANCISCO JAVIER CLAVIJERO MUN. XALAPA LOC. XALAPA-ENRÍQUEZ</t>
  </si>
  <si>
    <t>XALAPA-ENRÍQUEZ</t>
  </si>
  <si>
    <t>FAM 2021,REHABILITACIÓN DE SERVICIOS SANITARIOS Y OBRA EXTERIOR, EN LA ESC. TV-SEC.. JOSÉ MARÍA PINO SUAREZ MUN. LA ANTIGUA LOC. JOSÉ CARDEL</t>
  </si>
  <si>
    <t>JOSÉ CARDEL</t>
  </si>
  <si>
    <t>FAM 2021,POR SUSTITUCIÓN: CONSTRUCCIÓN DE TRES ÁULAS DIDÁCTICAS, REHABILITACIÓN DE EDIFICIOS Y OBRA EXTERIOR, EN LA ESC. PRIM.. JOSÉ MARIANO ABASOLO MUN. LAS CHOAPAS LOC. LAS CHOAPAS</t>
  </si>
  <si>
    <t>FAM 2021,CONSTRUCCIÓN DE CUATRO ÁULAS DIDÁCTICAS Y OBRA EXTERIOR , EN LA ESC. TV-SEC.. LEONA VICARIO MUN. VERACRUZ LOC. COLINAS DE SANTA FE</t>
  </si>
  <si>
    <t>COLINAS DE SANTA FE</t>
  </si>
  <si>
    <t>FAM 2021,CONSTRUCCIÓN DE UN ÁULA DIDÁCTICA, DIRECCIÓN, SERVICIOS SANITARIOS Y OBRA EXTERIOR, EN LA ESC. PRIM.. JOSEFA ORTIZ DE DOMÍNGUEZ MUN. TEPATLAXCO LOC. SAN JOSÉ TENEJAPA</t>
  </si>
  <si>
    <t>TEPATLAXCO</t>
  </si>
  <si>
    <t>SAN JOSÉ TENEJAPA</t>
  </si>
  <si>
    <t>FAM 2021,CONSTRUCCIÓN DE CINCO ÁULAS DIDÁCTICAS Y OBRA EXTERIOR, EN LA ESC. PRIM.. LEOPOLDO KIEL MUN. OZULUAMA LOC. CUCHARAS</t>
  </si>
  <si>
    <t>CUCHARAS</t>
  </si>
  <si>
    <t>FAM 2021,CONSTRUCCIÓN DE UN ÁULA DIDÁCTICA, REHABILITACIÓN DE EDIFICIOS, SERVICIOS SANITARIOS Y OBRA EXTERIOR, EN LA ESC. PREESCOLAR . RUBÉN DARÍO MUN. TEMPOAL LOC. COROZAL</t>
  </si>
  <si>
    <t>COROZAL</t>
  </si>
  <si>
    <t>FAM 2021,SEGUNDA ETAPA: REHABILITACIÓN DE TALLER Y OBRA EXTERIOR, EN LA ESC. SECUNDARIA. IGNACIO MEJÍA  MUN. MISANTLA LOC. MISANTLA</t>
  </si>
  <si>
    <t>MISANTLA</t>
  </si>
  <si>
    <t>FAM 2021,CONSTRUCCIÓN DE DOS ÁULAS DIDÁCTICAS, REHABILITACIÓN DE EDIFICIOS Y OBRA EXTERIOR, EN LA ESC. PRIM.. AURELIA VALENZUELA MUN. BENITO JUAREZ LOC. BENITO JUÁREZ</t>
  </si>
  <si>
    <t>FAM 2021,CONSTRUCCIÓN DE ÁULA DIDÁCTICA, MÓDULO DE SERVICIOS SANITARIOS Y OBRA EXTERIOR , EN LA ESC. TV-SEC.. RAFAEL RAMÍREZ CASTAÑEDA MUN. BENITO JUAREZ LOC. COACHUMO COMÚN</t>
  </si>
  <si>
    <t>COACHUMO COMÚN</t>
  </si>
  <si>
    <t>FAM 2021,POR SUSTITUCIÓN CONSTRUCCIÓN DE TRES AULAS DIDÁCTICAS, REHABILITACIÓN DE SERVICIOS SANITARIOS Y OBRA EXTERIOR , EN LA ESC. PRIM.. EMILIANO ZAPATA MUN. TAMALÍN LOC. ESCOBAL (EJIDO ESCOBAL)</t>
  </si>
  <si>
    <t>TAMALÍN</t>
  </si>
  <si>
    <t>FAM 2021,REHABILITACIÓN DE EDIFICIOS Y OBRA EXTERIOR, EN LA ESC. PRIM.. MÁRTIRES DE LA REVOLUCIÓN MUN. OZULUAMA LOC. LA LAJA</t>
  </si>
  <si>
    <t>LA LAJA</t>
  </si>
  <si>
    <t>FAM 2021,CONSTRUCCIÓN DE ÁULA DIDÁCTICA, SERVICIOS SANITARIOS Y OBRA EXTERIOR, EN LA ESC. PRIM.. BENITO JUÁREZ GARCÍA MUN. ALAMO TEMAPACHE LOC. TEMAPACHE</t>
  </si>
  <si>
    <t>TEMAPACHE</t>
  </si>
  <si>
    <t>FAM 2021,POR SUSTITUCIÓN: CONSTRUCCIÓN DE LABORATORIO, SANITARIOS, REHABILITACIÓN DE EDIFICIOS Y OBRA EXTERIOR , EN LA ESC. SECUNDARIA. TÉCNICA INDUSTRIAL NÚM. 85  MUN. ALAMO TEMAPACHE LOC. TEMAPACHE</t>
  </si>
  <si>
    <t>FAM 2021,CONSTRUCCIÓN DE DOS ÁULAS DIDÁCTICAS, SERVICIOS SANITARIOS, BARDA PERIMETRAL, REHABILITACIÓN SISTEMA ELÉCTRICO Y OBRA EXTERIOR, EN LA ESC. PRIM.. GRAL. MARIANO ARISTA MUN. EMILIANO ZAPATA LOC. RANCHO VIEJO</t>
  </si>
  <si>
    <t>RANCHO VIEJO</t>
  </si>
  <si>
    <t>FAM 2021,CONSTRUCCIÓN DE TECHADO, REHABILITACIÓN DE EDIFICIOS Y OBRA EXTERIOR, EN LA ESC. TV-SEC.. ROSARIO CASTELLANOS MUN. VILLA ALDAMA LOC. COL. BENITO JUÁREZ</t>
  </si>
  <si>
    <t>COL. BENITO JUÁREZ</t>
  </si>
  <si>
    <t>FAM 2021,CONSTRUCCIÓN DE UN ÁULA DIDÁCTICA, SERVICIOS SANITARIOS , REHABILITACIÓN DE EDIFICIOS Y OBRA EXTERIOR, EN LA ESC. PRIM.. NIÑOS HÉROES DE CHAPULTEPEC MUN. PUEBLO VIEJO LOC. ANÁHUAC</t>
  </si>
  <si>
    <t>PUEBLO VIEJO</t>
  </si>
  <si>
    <t>ANÁHUAC</t>
  </si>
  <si>
    <t>FAM 2021,POR SUSTITUCION: CONSTRUCCION CINCO AULAS Y OBRA EXTERIOR, EN LA ESC. PRIM.. VENUSTIANO CARRANZA MUN. TANTOYUCA LOC. TERRERO LAJA</t>
  </si>
  <si>
    <t>TERRERO LAJA</t>
  </si>
  <si>
    <t>FAM 2021,REHABILITACIÓN DE EDIFICIOS, SANITARIOS Y OBRA EXTERIOR, EN LA ESC. PRIM.. MANUEL R. GUTIÉRREZ MUN. XALAPA LOC. XALAPA</t>
  </si>
  <si>
    <t>FAM 2021,REHABILITACIÓN DE EDIFICIOS Y OBRA EXTERIOR, EN LA ESC. CAM. CENTRO DE ATENCIÓN MÚLTIPLE DE EDUCACIÓN ESPECIAL NÚM. 60  MUN. XALAPA LOC. XALAPA-ENRÍQUEZ</t>
  </si>
  <si>
    <t>FAM 2021,REHABILITACIÓN DE EDIFICIOS, SERVICIOS SANITARIOS Y OBRA EXTERIOR, EN LA ESC. PRIM.. JESUS PEREZ MONTIEL MUN. TAMIAHUA LOC. TAMIAHUA</t>
  </si>
  <si>
    <t>TAMIAHUA</t>
  </si>
  <si>
    <t>FAM 2021,REHABILITACIÓN DE EDIFICIOS EXISTENTES Y OBRA EXTERIOR, EN LA ESC. PRIM.. IGNACIO MANUEL ALTAMIRANO MUN. COXQUIHUI  LOC. OJITE DE MATAMOROS</t>
  </si>
  <si>
    <t>OJITE DE MATAMOROS</t>
  </si>
  <si>
    <t>FAM 2021,POR SUSTITUCIÓN: CONSTRUCCIÓN DE UN ÁULA DE USOS MÚLTIPLES, UN ÁULA DIDÁCTICA Y OBRA EXTERIOR, EN LA ESC. SECUNDARIA. GENERAL JOSÉ MARÍA IGLESIAS MUN. OZULUAMA LOC. OZULUAMA</t>
  </si>
  <si>
    <t>FAM 2021,CONSTRUCCIÓN DE BIBLIOTECA, REHABILITACIÓN DE EDIFICIOS Y OBRA EXTERIOR , EN LA ESC. BACH.. BACHILLERATO COLEGIO DE BACHILLERES DEL ESTADO DE VERACRUZ PLANTEL NO. 47 AMATLAN DE LOS REYES "LUIS REYES GARCÍA"  MUN. AMATLAN DE LOS REYES LOC. AMATLÁN DE LOS REYES</t>
  </si>
  <si>
    <t>AMATLAN DE LOS REYES</t>
  </si>
  <si>
    <t>AMATLÁN DE LOS REYES</t>
  </si>
  <si>
    <t>FAM 2021,CONSTRUCCIÓN DE ÁULA DIDÁCTICA, SERVICIOS SANITARIOS Y OBRA EXTERIOR, EN LA ESC. PRIM.. EMILIANO ZAPATA MUN. OZULUAMA LOC. POTRERILLOS</t>
  </si>
  <si>
    <t>POTRERILLOS</t>
  </si>
  <si>
    <t>FAM 2021,REHABILITACIÓN DE EDIFICIOS EXISTENTES  Y OBRA EXTERIOR, EN LA ESC. PRIM.. LIC. BENITO JUÁREZ GARCÍA MUN. COAHUITLÁN LOC. MACEDONIO ALONSO</t>
  </si>
  <si>
    <t>COAHUITLÁN</t>
  </si>
  <si>
    <t>MACEDONIO ALONSO</t>
  </si>
  <si>
    <t>FAM 2021,CONSTRUCCIÓN DE ÁULA DIDÁCTICA, REHABILITACIÓN DE EDIFICIOS Y OBRA EXTERIOR, EN LA ESC. PRIM.. GRAL. IGNACIO ZARAGOZA MUN. COAHUITLÁN LOC. PROGRESO DE ZARAGOZA</t>
  </si>
  <si>
    <t>PROGRESO DE ZARAGOZA</t>
  </si>
  <si>
    <t>FAM 2021,POR SUSTITUCIÓN: CONSTRUCCIÓN DE UNIDAD ADMINISTRATIVA, SALÓN DE USOS MÚLTIPLES, REHABILITACIÓN DE EDIFICIOS Y OBRA EXTERIOR, EN LA ESC. SECUNDARIA. GRAL. EMILIANO ZAPATA MUN. ACTOPAN LOC. ACTOPAN</t>
  </si>
  <si>
    <t>FAM 2021,CONSTRUCCIÓN DE 4 ÁULAS DIDÁCTICAS, DIRECCIÓN, REHABILITACIÓN DE EDIFICIOS Y OBRA EXTERIOR, EN LA ESC. PRIM.. IGNACIO CARVAJAL CARRANZA MUN. SANTIAGO TUXTLA LOC. TAPALAPAN</t>
  </si>
  <si>
    <t>TAPALAPAN</t>
  </si>
  <si>
    <t>FAM 2021,CONSTRUCCIÓN DE DIRECCIÓN, SERVICIOS SANITARIOS, BIBLIOTECA, REHABILITACIÓN DE EDIFICIOS Y OBRA EXTERIOR, EN LA ESC. PRIM.. VICENTE GUERRERO MUN. CHONTLA LOC. MAGOZAL</t>
  </si>
  <si>
    <t>MAGOZAL</t>
  </si>
  <si>
    <t>FAM 2021,CONSTRUCCIÓN DE UN ÁULA DIDÁCTICA Y OBRA EXTERIOR, EN LA ESC. TV-SEC.. JOSÉ MARTÍ MUN. PUENTE NACIONAL LOC. CHICHICAXTLE</t>
  </si>
  <si>
    <t>PUENTE NACIONAL</t>
  </si>
  <si>
    <t>CHICHICAXTLE</t>
  </si>
  <si>
    <t>FAM 2021,CONSTRUCCIÓN DE UN ÁULA DIDÁCTICA Y REHABILITACIÓN DE EDIFICIOS, EN LA ESC. TV-SEC.. EMILIANO ZAPATA MUN. TEOCELO LOC. BAXTLA</t>
  </si>
  <si>
    <t>TEOCELO</t>
  </si>
  <si>
    <t>BAXTLA</t>
  </si>
  <si>
    <t>FAM 2021,POR SUSTITUCIÓN: CONSTRUCCIÓN DE SERVICIOS SANITARIOS Y OBRA EXTERIOR, EN LA ESC. PREESCOLAR. FRANCISCO ZARCO  MUN. TLALIXCOYAN LOC. PASO CARRETAS</t>
  </si>
  <si>
    <t>TLALIXCOYAN</t>
  </si>
  <si>
    <t>PASO CARRETAS</t>
  </si>
  <si>
    <t>FAM 2021,POR SUSTITUCIÓN: CONSTRUCCIÓN DE ÁULA DIDÁCTICA, SERVICIOS SANITARIOS, REHABILITACIÓN DE EDIFICIOS  Y OBRA EXTERIOR , EN LA ESC. PRIM.. FRANCISCO VILLA MUN. ZACUALPAN LOC. EL COJOLITE</t>
  </si>
  <si>
    <t>EL COJOLITE</t>
  </si>
  <si>
    <t>FAM 2021,REHABILITACIÓN DE EDIFICIOS, SERVICIOS SANITARIOS Y OBRA EXTERIOR, EN LA ESC. PRIM.. LIC. ADOLFO LÓPEZ MATEOS MUN. ALTOTONGA LOC. ZOATZINGO</t>
  </si>
  <si>
    <t>ZOATZINGO</t>
  </si>
  <si>
    <t>FAM 2021,CONSTRUCCIÓN DE TRES ÁULAS DIDÁCTICAS, DIRECCIÓN Y USAER Y OBRA EXTERIOR, EN LA ESC. PRIM.. GRAL. MIGUEL ALEMAN MUN. OLUTA LOC. OLUTA</t>
  </si>
  <si>
    <t>FAM 2021,POR SUSTITUCIÓN: CONSTRUCCIÓN DE DOS ÁULAS DIDÁCTICAS, SERVICIOS SANITARIOS Y REHABILITACIÓN DE EDIFICIOS , EN LA ESC. PRIM.. 21 DE MARZO MUN. IXTACZOQUITLAN LOC. BUENA VISTA</t>
  </si>
  <si>
    <t>FAM 2021,CONSTRUCCIÓN DE UN ÁULA DIDÁCTICA, CENTRO DE CÓMPUTO, DIRECCIÓN Y OBRA EXTERIOR , EN LA ESC. TV-SEC.. JOSÉ EMILIO PACHECO MUN. XALAPA LOC. XALAPA-ENRÍQUEZ</t>
  </si>
  <si>
    <t>FAM 2021,POR SUSTITUCIÓN: CONSTRUCCIÓN DE DOS ÁULAS Y REHABILITACIÓN DE EDIFICIOS, EN LA ESC. PREESCOLAR . VIRGINIA AGUILAR MUN. TAMALÍN LOC. TAMALÍN</t>
  </si>
  <si>
    <t>FAM 2021,CONSTRUCCIÓN DE TRES ÁULAS DIDÁCTICAS, MÓDULO DE DIRECCIÓN Y SERVICIOS SANITARIOS Y OBRA EXTERIOR, EN LA ESC. TEBA.. IXTAQUILITLA (EL RINCÓN)  MUN. ALPATLAHUAC LOC. EL RINCÓN</t>
  </si>
  <si>
    <t>ALPATLAHUAC</t>
  </si>
  <si>
    <t>EL RINCÓN</t>
  </si>
  <si>
    <t>FAM 2021,CONSTRUCCIÓN DE TRES ÁULAS DIDÁCTICAS, SERVICIOS SANITARIOS Y OBRA EXTERIOR, EN LA ESC. TEBA.. ZAPOTE DOMINGO  MUN. TUXPAN LOC. ZAPOTE DOMINGO</t>
  </si>
  <si>
    <t>TUXPAN</t>
  </si>
  <si>
    <t>ZAPOTE DOMINGO</t>
  </si>
  <si>
    <t>FAM 2021,POR SUSTITUCIÓN: CONSTRUCCIÓN DE TRES ÁULAS DIDÁCTICAS, REHABILITACIÓN DE EDIFICIOS Y OBRA EXTERIOR , EN LA ESC. PRIM.. ÚRSULO GALVÁN  MUN. VERACRUZ LOC. VERACRUZ</t>
  </si>
  <si>
    <t>FAM 2021,REHABILITACIÓN DE EDIFICIOS Y OBRA EXTERIOR, EN LA ESC. PREESCOLAR. PILLTZIN CALLI  MUN. TUXPAN LOC. TUXPAN</t>
  </si>
  <si>
    <t>FAM 2021,CONSTRUCCIÓN DE PLAZA CÍVICA Y OBRA EXTERIOR , EN LA ESC. PRIM.. IGNACIO MANUEL ALTAMIRANO MUN. EMILIANO ZAPATA LOC. BUENA VISTA</t>
  </si>
  <si>
    <t>FAM 2021,REHABILITACIÓN DE EDIFICIOS Y OBRA EXTERIOR, EN LA ESC. PREESCOLAR. LEYES DE REFORMA MUN. ZACUALPAN LOC. ZACUALPAN</t>
  </si>
  <si>
    <t>FAM 2021,POR SUSTITUCIÓN: CONSTRUCCIÓN DE CUATRO ÁULAS DIDÁCTICAS, EN LA ESC. PRIM.. MÉXICO MUN. ACAYUCAN LOC. ACAYUCAN</t>
  </si>
  <si>
    <t>FAM 2021,CONSTRUCCIÓN DE TECHADO DE PLAZA CÍVICA Y OBRA EXTERIOR, EN LA ESC. PREESCOLAR. BERTHA VON GLUMER MUN. COSOLEACAQUE LOC. COSOLEACAQUE</t>
  </si>
  <si>
    <t>COSOLEACAQUE</t>
  </si>
  <si>
    <t>FAM 2021,REHABILITACIÓN DE EDIFICIOS Y OBRA EXTERIOR, EN LA ESC. SECUNDARIA. GENERAL LÁZARO CÁRDENAS DEL RÍO MUN. CHICONTEPEC LOC. CHICONTEPEC DE TEJEDA</t>
  </si>
  <si>
    <t>CHICONTEPEC DE TEJEDA</t>
  </si>
  <si>
    <t>FAM 2021,CONSTRUCCIÓN DE BARDA PERIMETRAL Y OBRA EXTERIOR, EN LA ESC. BACH.. BACHILLERES DE RÍO BLANCO  MUN. RIO BLANCO LOC. RÍO BLANCO</t>
  </si>
  <si>
    <t>RIO BLANCO</t>
  </si>
  <si>
    <t>RÍO BLANCO</t>
  </si>
  <si>
    <t>FAM 2021,CONSTRUCCIÓN DE MURO DE CONTENCIÓN Y OBRA EXTERIOR, EN LA ESC. COBAEV. COLEGIO DE BACHILLERES DEL ESTADO DE VERACRUZ PLANTEL 67 MUN. SOLEDAD ATZOMPA LOC. XONOTLA</t>
  </si>
  <si>
    <t>XONOTLA</t>
  </si>
  <si>
    <t>FAM 2021,CONSTRUCCIÓN DE MURO DE CONTENCIÓN Y REHABILITACIÓN DE EDIFICIOS, EN LA ESC. PRIM.. ENRIQUE C. REBSAMEN MUN. ZONGOLICA LOC. PALAPA</t>
  </si>
  <si>
    <t>PALAPA</t>
  </si>
  <si>
    <t>FAM 2021,POR SUSTITUCIÓN: CONSTRUCCIÓN DE DOS ÁULAS DIDÁCTICAS, SERVICIOS SANITARIOS Y OBRA EXTERIOR, EN LA ESC. PRIM.. MAESTRO RAFAEL RAMÍREZ  MUN. MISANTLA LOC. PALPOALA IXCAN</t>
  </si>
  <si>
    <t>PALPOALA IXCAN</t>
  </si>
  <si>
    <t>FAM 2021,REHABILITACIÓN DE EDIFICIOS Y SERVICIOS SANITARIOS, EN LA ESC. TV-SEC.. RAFAEL RAMÍREZ  MUN. SAN ANDRES TUXTLA LOC. SAN ANDRÉS TUXTLA</t>
  </si>
  <si>
    <t>SAN ANDRÉS TUXTLA</t>
  </si>
  <si>
    <t>FAM 2021,REHABILITACIÓN DE EDIFICIOS (RED ELÉCTRICA) Y OBRA EXTERIOR, EN LA ESC. PRIM.. MARÍA ENRIQUETA MUN. POZA RICA DE HIDALGO LOC. POZA RICA DE HIDALGO</t>
  </si>
  <si>
    <t>POZA RICA DE HIDALGO</t>
  </si>
  <si>
    <t>FAM 2021, ADQUISICIÓN DE EQUIPO DE AUDIO Y VIDEO PARA PLANTELES DE EDUCACIÓN MEDIA SUPERIOR, EN VARIOS CLAVE VARIAS. EN LA ESC. VARIOS, VARIOS PLANTELES EDUCATIVOS EN EL MPIO. VARIOS MUNICIPIOS DE LA LOC. VARIAS LOCALIDADES</t>
  </si>
  <si>
    <t>VARIOS MUNICIPIOS</t>
  </si>
  <si>
    <t>VARIAS LOCALIDADES</t>
  </si>
  <si>
    <t>FAM 2021, ADQUISICIÓN DE EQUIPAMIENTO DE DIRECCIONES PARA PLANTELES DE EDUCACIÓN BÁSICA EN VARIOS CLAVE VARIOS EN LA ESC. VARIOS, VARIOS PLANTELES EDUCATIVOS EN EL MPIO. VARIOS MUNICIPIOS DE LA LOC. VARIAS LOCALIDADES</t>
  </si>
  <si>
    <t>FAM 2021, ADQUISICIÓN DE EQUIPO DE AUDIO Y VIDEO PARA PLANTELES DE EDUCACIÓN BASICA EN VARIOS CLAVE VARIOS EN LA ESC. VARIOS, VARIOS PLANTELES EDUCATIVOS EN EL MPIO. VARIOS MUNICIPIOS DE LA LOC. VARIAS LOCALIDADES</t>
  </si>
  <si>
    <t>FAM 2021, ADQUISICIÓN DE MOBILIARIO PARA PLANTELES DE EDUCACIÓN BÁSICA  VARIOS, CON CLAVE VARIOS EN LA ESC. VARIOS, VARIOS PLANTELES EDUCATIVOS EN EL MPIO. VARIOS MUNICIPIOS DE LA LOC. VARIAS LOCALIDADES</t>
  </si>
  <si>
    <t>FAM 2021, ADQUISICIÓN DE MOBILIARIO PARA PLANTELES DE EDUCACIÓN MEDIA SUPERIOR EN VARIOS CON CLAVE VARIOS EN LA ESC. VARIOS, VARIOS PLANTELES EDUCATIVOS EN EL MPIO. VARIOS MUNICIPIOS DE LA LOC. VARIAS LOCALIDADES</t>
  </si>
  <si>
    <t>FAM 2021, ADQUISICIÓN DE MOBILIARIO PARA PLANTELES DE EDUCACIÓN MEDIA SUPERIOR, EN VARIOS CON CLAVE VARIOS. EN LA ESC. VARIOS, VARIOS PLANTELES EDUCATIVOS EN EL MPIO. VARIOS MUNICIPIOS DE LA LOC. VARIAS LOCALIDADES</t>
  </si>
  <si>
    <t>FAM 2021, ADQUISICIÓN DE EQUIPO DE CÓMPUTO PARA PLANTELES DE EDUCACIÓN BÁSICA, VARIOS CLAVE VARIOS. EN LA ESC. VARIOS, VARIOS PLANTELES EDUCATIVOS EN EL MPIO. VARIOS MUNICIPIOS DE LA LOC. VARIAS LOCALIDADES</t>
  </si>
  <si>
    <t>FAM 2021, ADQUISICIÓN DE EQUIPO DE CÓMPUTO PARA PLANTELES DE EDUCACIÓN MEDIA SUPERIOR, EN VARIOS CLAVE VARIOS. EN LA ESC. VARIOS, VARIOS PLANTELES EDUCATIVOS EN EL MPIO. VARIOS MUNICIPIOS DE LA LOC. VARIAS LOCALIDADES</t>
  </si>
  <si>
    <t>FAM 2021, EQUIPAMIENTO ESPECIALIZADO, EN LA UNIVERSIDAD TECNOLÓGICA DEL CENTRO DE VERACRUZ, EN LA ESC. U.T., UNIVERSIDAD TECNOLÓGICA DEL SURESTE DE VERACRUZ EN EL MPIO. CUITLAHUAC DE LA LOC. DOS CAMINOS</t>
  </si>
  <si>
    <t>CUITLAHUAC</t>
  </si>
  <si>
    <t>FAM 2021, EQUIPAMIENTO ESPECIALIZADO PARA CARRERAS EN LA UNIVERSIDAD TECNOLÓGICA DE GUTIÉRREZ ZAMORA EN LA ESC. U.T., UNIVERSIDAD TECNOLOGICA DE GUTIERREZ ZAMORA EN EL MPIO. GUTIERREZ ZAMORA DE LA LOC. GUTIERREZ ZAMORA</t>
  </si>
  <si>
    <t>FAM 2021, EQUIPAMIENTO ESPECIALIZADO PARA CARRERAS (COMPLEMENTO) EN LA UNIVERSIDAD TECNOLÓGICA DE GUTIÉRREZ ZAMORA EN LA ESC. U.T., UNIVERSIDAD TECNOLOGICA DE GUTIERREZ ZAMORA EN EL MPIO. GUTIERREZ ZAMORA DE LA LOC. GUTIERREZ ZAMORA</t>
  </si>
  <si>
    <t>FAM 2021, EQUIPAMIENTO PARA LABORATORIOS EN EL INSTITUTO TECNOLÓGICO SUPERIOR DE ALVARADO CLAVE 30EIT0014Y. EN LA ESC. I.T., INSTITUTO TECNOLÓGICO SUPERIOR DE ALVARADO  EN EL MPIO. ALVARADO DE LA LOC. ALVARADO</t>
  </si>
  <si>
    <t>ALVARADO</t>
  </si>
  <si>
    <t>FAM 2021, EQUIPAMIENTO ESPECIALIZADO PARA CARRERAS EN LA UNIVERSIDAD TECNOLÓGICA DEL SURESTE DE VERACRUZ CLAVE 30EUT0001P EN LA ESC. U.T., UNIVERSIDAD TECNOLÓGICA DEL SURESTE DE VERACRUZ  EN EL MPIO. NANCHITAL DE LAZARO CARDENAS DEL RIO DE LA LOC. NANCHITAL DE LÁZARO CÁRDENAS DEL RIO</t>
  </si>
  <si>
    <t>NANCHITAL DE LAZARO CARDENAS DEL RIO</t>
  </si>
  <si>
    <t>FAM 2021, MOBILIARIO Y EQUIPO PARA EL CENTRO DE INFORMACIÓN Y DOCUMENTACIÓN EN LA ESC. U.P., UNIVERSIDAD POLITECNICA DE HUATUSCO  EN EL MPIO. HUATUSCO DE LA LOC. HUATUSCO</t>
  </si>
  <si>
    <t>HUATUSCO</t>
  </si>
  <si>
    <t>FAM 2021, MOBILIARIO Y EQUIPO PARA EL CENTRO DE INFORMACIÓN Y DOCUMENTACIÓN  EN LA ESC. U.T., UNIVERSIDAD POLITECNICA DE HUATUSCO  EN EL MPIO. HUATUSCO DE LA LOC. HUATUSCO</t>
  </si>
  <si>
    <t>FAM 2021, MOBILIARIO Y EQUIPO PARA EL CENTRO DE INFORMACIÓN Y DOCUMENTACIÓN EN LA ESC. U.T., UNIVERSIDAD POLITECNICA DE HUATUSCO  EN EL MPIO. HUATUSCO DE LA LOC. HUATUSCO</t>
  </si>
  <si>
    <t>FAM 2021, EQUIPAMIENTO ESPECIALIZADO PARA CARRERAS EN LA UNIVERSIDAD TECNOLÓGICA DEL SURESTE DE VERACRUZ CLAVE 30EUT0001P EN LA ESC. U.T., UNIVERSIDAD TECNOLÓGICA DEL SURESTE DE VERACRUZ EN EL MPIO. NANCHITAL DE LAZARO CARDENAS DEL RIO DE LA LOC. NANCHITAL DE LÁZARO CÁRDENAS DEL RIO</t>
  </si>
  <si>
    <t>FAM 2021, EQUIPAMIENTO EN LA UNIVERSIDAD TECNOLÓGICA DE GUTIÉRREZ ZAMORA CON CLAVE 30EUT0003N EN LA ESC. U.T., UNIVERSIDAD TECNOLOGICA DE GUTIERREZ ZAMORA EN EL MPIO. GUTIERREZ ZAMORA DE LA LOC. GUTIÉRREZ ZAMORA</t>
  </si>
  <si>
    <t>FAM 2021, EQUIPAMIENTO PARA LABORATORIOS EN EL INSTITUTO TECNOLÓGICO SUPERIOR DE ALVARADO CLAVE 30EIT0014Y. EN LA ESC. I.T., INSTITUTO TECNOLÓGICO SUPERIOR DE ALVARADO   EN EL MPIO. ALVARADO DE LA LOC. ALVARADO</t>
  </si>
  <si>
    <t>FAM 2021, EQUIPAMIENTO ESPECIALIZADO PARA CARRERAS EN LA UNIVERSIDAD TECNOLÓGICA DE GUTIÉRREZ ZAMORA CLAVE 30EUT0003N EN LA ESC. U.T., UNIVERSIDAD TECNOLOGICA DE GUTIERREZ ZAMORA EN EL MPIO. GUTIERREZ ZAMORA DE LA LOC. GUTIERREZ ZAMORA</t>
  </si>
  <si>
    <t>FAM 2021, EQUIPAMIENTO ESPECIALIZADO PARA CARRERAS (COMPLEMENTO) EN LA UNIVERSIDAD TECNOLÓGICA DE GUTIÉRREZ ZAMORA CLAVE 30EUT0003N EN LA ESC. U.T., UNIVERSIDAD TECNOLOGICA DE GUTIERREZ ZAMORA EN EL MPIO. GUTIERREZ ZAMORA DE LA LOC. GUTIERREZ ZAMORA</t>
  </si>
  <si>
    <t>FAM 2021, EQUIPAMIENTO ESPECIALIZADO, EN LA UNIVERSIDAD TECNOLÓGICA DEL CENTRO DE VERACRUZ, CON CLAVE 30EUT0002O EN LA ESC. U.T., UNIVERSIDAD TECNOLÓGICA DEL SURESTE DE VERACRUZ EN EL MPIO. CUITLAHUAC DE LA LOC. DOS CAMINOS</t>
  </si>
  <si>
    <t>FAM 2021, EQUIPAMIENTO PARA LABORATORIOS EN EL INSTITUTO TECNOLÓGICO SUPERIOR DE ALVARADO CLAVE 30EIT0014Y. EN LA ESC. I.T., INSTITUTO TECNOLÓGICO SUPERIOR DE ALVARADO EN EL MPIO. ALVARADO DE LA LOC. ALVARADO</t>
  </si>
  <si>
    <t>FAM 2021, EQUIPAMIENTO PARA LABORATORIO DE INGENIERÍA INDUSTRIAL EN EL INSTITUTO TECNOLOGICO SUPERIOR DE PÁNUCO CON CLAVE 30EIT0004R. EN LA ESC. I.T., INSTITUTO TECNOLOGICO SUPERIOR DE PANUCO EN EL MPIO. PANUCO DE LA LOC. PÁNUCO</t>
  </si>
  <si>
    <t>PANUCO</t>
  </si>
  <si>
    <t>PÁNUCO</t>
  </si>
  <si>
    <t>FAM 2021,REHABILITACIÓN DE EDIFICIOS, CONSTRUCCIÓN DE TECHADO, PLAZA CÍVICA Y OBRA EXTERIOR , EN LA ESC. U.T.. UNIVERSIDAD TECNOLÓGICA DEL CENTRO DE VERACRUZ MUN. CUITLAHUAC LOC. CUITLAHUAC (DOS CAMINOS)</t>
  </si>
  <si>
    <t>CUITLAHUAC (DOS CAMINOS)</t>
  </si>
  <si>
    <t>FAM 2021,TERMINACIÓN DE TALLER Y OBRA EXTERIOR , EN LA ESC. U.T.. UNIVERSIDAD TECNOLÓGICA DEL SURESTE DE VERACRUZ  MUN. NANCHITAL DE LAZARO CARDENAS DEL RIO LOC. NANCHITAL DE LAZARO CARDENAS DEL RIO</t>
  </si>
  <si>
    <t>FAM 2021,CONSTRUCCIÓN DE EDIFICIO DE CENTRO DE INFORMACIÓN Y DOCUMENTACIÓN, INCLUYE CONEXIÓN DE REDES Y OBRAS EXTERIORES NECESARIAS PARA EL OPTIMO FUNCIONAMIENTO, EN LA ESC. U.P.. UNIVERSIDAD POLITÉCNICA DE HUATUSCO MUN. HUATUSCO LOC. HUATUSCO</t>
  </si>
  <si>
    <t>FAM 2021,CONSTRUCCIÓN DE TECHADO EN PLAZA CÍVICA, CAFETERÍA Y OBRA EXTERIOR, EN LA ESC. U.P.. UNIVERSIDAD POLITÉCNICA DE HUATUSCO  MUN. HUATUSCO LOC. HUATUSCO</t>
  </si>
  <si>
    <t>FAM 2021,REHABILITACIÓN DE EDIFICIOS Y OBRA EXTERIOR, EN LA ESC. U.T.. UNIVERSIDAD TECNOLOGICA DE GUTIEREZ ZAMORA MUN. GUTIERREZ ZAMORA LOC. GUTIERREZ ZAMORA</t>
  </si>
  <si>
    <r>
      <t>FAM 2021 [Infraestructura Educativa</t>
    </r>
    <r>
      <rPr>
        <u/>
        <sz val="9"/>
        <color rgb="FF404040"/>
        <rFont val="Verdana"/>
        <family val="2"/>
      </rPr>
      <t>]</t>
    </r>
  </si>
  <si>
    <t>FAM Remanente 2020 [Infraestructura Educativa]</t>
  </si>
  <si>
    <t>FAM Remanente R 2020 [Infraestructura Educativa]</t>
  </si>
  <si>
    <t>FAM R 2020 [Infraestructura Educativa]</t>
  </si>
  <si>
    <t>FAM Remanente 2019 [Infraestructura Educativa]</t>
  </si>
  <si>
    <t>FAM R 2019 [Infraestructura Educativa]</t>
  </si>
  <si>
    <t>FAM Remanente R 2019 [Infraestructura Educativa]</t>
  </si>
  <si>
    <t>FAM Remanente 2018 [Infraestructura Educativa]</t>
  </si>
  <si>
    <t>FAM Remanente R 2018 [Infraestructura Educativa]</t>
  </si>
  <si>
    <t>FAM Remanente 2017 [Infraestructura Educativa]</t>
  </si>
  <si>
    <t>FAM Remanente R 2017 [Infraestructura Educativa]</t>
  </si>
  <si>
    <t>FAM Pontenciado(Escuelas al CIEN 2020)</t>
  </si>
  <si>
    <t>Fonregión 2019</t>
  </si>
  <si>
    <t>Existe una Estructura Orgánica actualizada y validada en mayo del 2020 y en ella se describen las áreas que conllevan el Fondo de Aportaciones Múltiples (FAM)</t>
  </si>
  <si>
    <t>http://www.espacioseducativos.gob.mx/organigrama/</t>
  </si>
  <si>
    <t>El documento se encuentra debidamente actualizado (lunes 02 de Noviembre de 2020) en la Gaceta Oficial Núm. Ext. 438 y está debidamente alineado a los Manuales Administrativos.</t>
  </si>
  <si>
    <t>http://www.espacioseducativos.gob.mx/wp-content/uploads/sites/10/2020/11/Gac2020-438-Lunes-02-TOMO-I-Ext.pdf</t>
  </si>
  <si>
    <t>Si se conoce la Ley General de Archivos, a partir del 16 de abril de 2019, Veracruz inicia el plazo para que armonice su ley local. Aún no se implementa en el IEEV.</t>
  </si>
  <si>
    <t>El personal del Archivo, preteneciente al IEEV ha recibido una capacitación por parte del Instituto Veracruzano de Acceso a la Información (IVAI), uno presencial en las oficinas del Poder Judicial de Veracruz y un virtual por el Archivo General del Estado . Al ser de reciente implementación, se considera un avance bajo.</t>
  </si>
  <si>
    <t>Manuales Validados por el Director General de Transparencia Anticorrupción y Función Pública el 15 de diciembre de 2017 mediante oficio CG/DGTAyFP/SMSP/3198/2017 y autorizados por los integrantes del Consejo Directivo del Instituto el día 28 de marzo de 2018.  Se encuentra publicado en la página de Internet del IEEV.</t>
  </si>
  <si>
    <t>http://www.espacioseducativos.gob.mx/normatividad-2/</t>
  </si>
  <si>
    <t>Manuales Validados por el Director General de Transparencia Anticorrupción y Función Pública el 15 de diciembre de 2017 mediante oficio CG/DGTAyFP/SMSP/3198/2017 y autorizados por los integrantes del Consejo Directivo del Instituto el día 28 de marzo de 2018. Se encuentran publicados en la página de Internet del IEEV.</t>
  </si>
  <si>
    <t>Manuales Validados por el Director General de Transparencia Anticorrupción y Función Pública el 7 de NOVIEMBRE  de 2018 mediante oficio CG/DGTAyFP/SMSP/6434/2018 y publicados en la página de Internet del IEEV</t>
  </si>
  <si>
    <t>Se cuenta con un Manual de Funciones del Subcomité de Adquisiciones y un Manual de Políticas y Lineamientos Internos de Recursos Humanos publicados en la página de Iternet del IEEV.</t>
  </si>
  <si>
    <t>*Vigilar la aplicación de la normatividad en el desarrollo de los procesos técnicoadministrativos en la ejecución de los trabajos de obra. Página 25</t>
  </si>
  <si>
    <t>*Integrar el Programa Operativo Anual de Obras y Acciones, en coordinación con las Direcciones de los diferentes subsistemas de educación, con la finalidad de dar cumplimiento al Programa de Inversión Pública del Gobierno del Estado. Página 30</t>
  </si>
  <si>
    <t>*Coadyuvar con la Dirección General en la elaboración de los reportes técnicos requeridos por las diversas dependencias sectorizadas, para la toma interna de decisiones. Página 31</t>
  </si>
  <si>
    <t>*Programar, administrar y controlar los recursos financieros de los gastos de operación,mantenimiento y programas de obra, ajustándose al presupuesto autorizado, con el objetivo de que estos sean utilizados de acuerdo a la programación. Página 41</t>
  </si>
  <si>
    <t>* Expedir con la aprobación del Director General y de acuerdo a la normatividad vigente,los lineamientos para la organización presupuestal y administrativa, que aseguren el manejo óptimo y transparente de los recursos asignados. Página 41</t>
  </si>
  <si>
    <t>* MEO-SC-MAR-18 XI. Vigilar bajo su estricta responsabilidad, que la construcción de la infraestructura física
educativa, cumpla con las especificaciones de proyecto y la normatividad establecida en la
materia. Página IV</t>
  </si>
  <si>
    <t>* MEO-ST-MAR-18 VI. Tramitar, dirigir, supervisar y validar, con apoyo de las áreas administrativas bajo su adscripción, los procesos de adjudicación, licitación y hasta la contratación de Obra Pública en materia de infraestructura física educativa, conforme a lo establecido por la Ley de Obras Públicas vigente en el Estado y demás disposiciones legales y normativas aplicables; así mismo queda bajo su exclusiva responsabilidad la veracidad de la información y documentación que someta a la consideración del Subcomité de Obra Pública de este Instituto. Página IV</t>
  </si>
  <si>
    <t>* MEO-SP-MAR-18 II. Coordinar la elaboración de los proyectos ejecutivos de las obras en materia de infraestructura física educativa del Estado, de acuerdo con las normas, lineamientos y especificaciones técnicas emitidas para tal fin. Página IV</t>
  </si>
  <si>
    <t>* MEO-SA-MAR-18 II. Administrar eficazmente los recursos humanos, financieros y materiales, asignados al Instituto con base a las normas, políticas y procedimientos establecidos. Página IV</t>
  </si>
  <si>
    <t>* MEO-SA-MAR-18 IV. Difundir, las políticas, normas y lineamientos que en materia de administración y desarrollo de personal, establezca la Contraloría General del Estado, la Secretaría de Finanzas y Planeación del Estado y las demás aplicables de carácter federal y/o estatal. Página IV</t>
  </si>
  <si>
    <t>* MEO-SA-MAR-18 XVI. Aplicar los criterios y lineamientos normativos del gasto, que fije la Secretaría de Finanzas y Planeación, en la asignación de los recursos de los programas y proyectos del Presupuesto del Instituto. Página IV</t>
  </si>
  <si>
    <t>* MEP-ST-NOV-18 Integrar un proyecto que contenga las propuestas de obra susceptibles de ejecutar referentes a inversión y metas de acciones a realizar en el próximo ejercicio para someterlo a la autorización de la SEFIPLAN Página 10</t>
  </si>
  <si>
    <t>SECRETARIA DE HACIENDA Y CREDITO PUBLICO</t>
  </si>
  <si>
    <t>SEFIPLAN, ORGANO INTERNO DE CONTROL</t>
  </si>
  <si>
    <t>ORGANO INTERNO DE CONTROL</t>
  </si>
  <si>
    <t>(F1) Tasa de variación de espacios educativos de nivel básico mejorados en su infraestructura fisica y equipamiento.</t>
  </si>
  <si>
    <t>(F2) Proporción de espacios educativos de nivel básico mejorados en su infraestructura fisica y equipamiento.</t>
  </si>
  <si>
    <t>(P) Tasa de variación de alumnado de educación básica beneficiados con obras y acciones de infraestructura en los espacios educativos.</t>
  </si>
  <si>
    <t>(C1) Porcentaje de espacios educativos de nivel básico atendidos con obras de construcción.</t>
  </si>
  <si>
    <t>(A1.C1) Porcentaje de visitas de validación a obras de construcción de nivel básico programadas.</t>
  </si>
  <si>
    <t>(A2.C1) Porcentaje de proyectos ejecutivos derivados de las visitas de validación a obras de construcción de nivel básico.</t>
  </si>
  <si>
    <t>(A3.C1) Porcentaje de contrataciones resultado de los proyectos ejecutivos de obras de construcción de nivel básico.</t>
  </si>
  <si>
    <t>(A4.C1) Porcentaje de supervisiones hechas a las obras contratadas de nivel básico.</t>
  </si>
  <si>
    <t>(C2) Porcentaje de espacios educativos de nivel básico atendidos con obras de rehabilitación.</t>
  </si>
  <si>
    <t>(A1.C2) Porcentaje de visitas de validación a obras de rehabilitación de nivel básico programadas.</t>
  </si>
  <si>
    <t>(A2.C2) Porcentaje de proyectos ejecutivos derivados de las visitas de validación a obras de rehabilitación de nivel básico.</t>
  </si>
  <si>
    <t>(A3.C2) Porcentaje de contrataciones resultado de los proyectos ejecutivos de obras de rehabilitación de nivel básico.</t>
  </si>
  <si>
    <t>(A4.C2) Porcentaje de supervisiones hechas a las obras de rehabilitación contratadas de nivel básico.</t>
  </si>
  <si>
    <t>(C3) Porcentaje de espacios educativos de nivel básico atendidos con mobiliario y equipo</t>
  </si>
  <si>
    <t>(A1.C3) Porcentaje de atención con mobiliario y equipo a espacios educativos de nivel básico con obras de construccion.</t>
  </si>
  <si>
    <t>Tasa de variación de espacios educativos de nivel básico mejorados en su infraestructura fisica y equipamiento</t>
  </si>
  <si>
    <t>Proporción de variación de espacios educativos de nivel
básico mejorados en su infraestructura física y
equipamiento.</t>
  </si>
  <si>
    <t>Porcentaje de supervisiones hechas a las obras de rehabilitación contratadas de nivel básico.</t>
  </si>
  <si>
    <t>Porcentaje de supervisiones hechas a las obras contratadas de nivel básico.</t>
  </si>
  <si>
    <t>Porcentaje de espacios educativos de nivel media superior atendidos con obras de construcción.</t>
  </si>
  <si>
    <t>Porcentaje de espacios educativos de nivel media superior atendidos con obras de rehabilitación.</t>
  </si>
  <si>
    <t>Porcentaje de espacios educativos de nivel media superior atendidos con mobiliario.</t>
  </si>
  <si>
    <t>Porcentaje de espacios educativos de nivel superior atendidos con obras de construcción.</t>
  </si>
  <si>
    <t>Porcentaje de espacios educativos de nivel superior atendidos con obras de rehabilitación.</t>
  </si>
  <si>
    <t>Porcentaje de espacios educativos de nivel superior atendidos con mobiliario.</t>
  </si>
  <si>
    <t>Porcentaje de visitas de validación a obras de construcción de nivel básico programadas.</t>
  </si>
  <si>
    <t>Porcentaje de proyectos ejecutivos derivados de las visitas de validación a obras de rehabilitación de nivel básico.</t>
  </si>
  <si>
    <t>Porcentaje de visitas de validación a obras de rehabilitación del nivel básico programadas.</t>
  </si>
  <si>
    <t>Porcentaje de espacios educativos de nivel básico atendidos con obras de rehabilitación.</t>
  </si>
  <si>
    <t>BASE DE PAGOS DEL IEEV</t>
  </si>
  <si>
    <t>Cantidad de Subejercicio del Fondo en 2021: 1,693,515.76
Origen, motivo o explicación del Subejercicio 2021:</t>
  </si>
  <si>
    <t>Cantidad de Rendimientos del Fondo en 2021:  66.89
Explicación del uso o devolución de los rendimientos:</t>
  </si>
  <si>
    <t xml:space="preserve">Total de devolución de recursos del Fondo 2021: 1,693,582.65
Explicación de a quién y cuándo se devolvieron: Se devolvio a la SEFIPLAN para su correspondiente reintegro a la TESOFE y se devolvio con el oficio IEEV/D/SA/0351/2022 el dia 8 de abril de 2022                                            </t>
  </si>
  <si>
    <t>X</t>
  </si>
  <si>
    <t>De acuerdo a los Fondos Federales del Ramo General 33 asignado al Instituto, no opera ningún programa de género, teniendo esta Unidad como fuente de su presupuesto el Decreto de Presupuesto de Egresos del Gobierno del Estado de Veracruz de Ignacio de la Llave para el ejercicio fiscal 2021, encontrándose e el anexo XIII, programa 470.Y Igualdad de Género, así como en el Anexo XVII "Presupuesto de Unidades de Género".</t>
  </si>
  <si>
    <t>De conformidad con el Decreto Número 217, esta Unidad de Transparencia dependiente del Instituto de Espacios Educativos de Veracruz, los recursos que necesita para su funcionamiento provienen de los egresos de tipo Estatal. En virtud de lo anterior no utilza recursos proveniente del ramo 033.  Sin embargo, el Organismo cumple con todas las disposiciones de transparencia estabecidas por la ley.</t>
  </si>
  <si>
    <t>Además de la página oficial del IEEV, el documento se dio a conocer a través de cartas compromiso firmadas personalmente por los trabajadores del Organismo.</t>
  </si>
  <si>
    <t>En el ejercicio 2021, no se recibieron denuncias de incumplimiento.</t>
  </si>
  <si>
    <t>Como medida preventiva, la informacón del FAM 2021 se respalda en discos duros, para evitar la pérdida de información.</t>
  </si>
  <si>
    <t>El ejercicio del FAM 2021 forma parte de las cifras expresadas en Estados Financieros, sin embargo, los registros permiten identificarse por fuente de financiamiento, además de contar con auxiliares que complementan el control del mismo.</t>
  </si>
  <si>
    <t>El medio para interponer quejas, denuncias y sugerencias es a través de buzones, los cuales se encuentran ubicados en las instalaciones del IEEV y están a cargo del Órgano Interno de Control del IEEV.</t>
  </si>
  <si>
    <t>La información se maneja en bases de datos de Excel</t>
  </si>
  <si>
    <t>Dicha información se toma en cuenta para el manejo administrativo del Fondo.</t>
  </si>
  <si>
    <t>Por lo que respecta a la Subdirección Administrativa, el COVID 19 no afectó el manejo administrativo del Fondo.</t>
  </si>
  <si>
    <t>El recurso asignado no contempló acciones para atender la emergencia por COVID 19</t>
  </si>
  <si>
    <t>No hubo bajas de personal en el manejo de recursos del FAM 2021</t>
  </si>
  <si>
    <t>Variación</t>
  </si>
  <si>
    <t>Las Subdirecciones que intervienen en el proceso son: Subdirección de planeacion, que se encarga de la carga del PPI en el sistema de la SEFIPLAN ; Subdirección de proyectos, que se encarga de la elaboración del proyecto ejecutivo; Subdirección de Construcción, que se encraga de realizar los levantamientos para generar información y realizar el proyecto ejecutivo a través de la cédula de información y Subdirección Administrativa, que se encargar de realizar los trámites de anticipos ante SEFIPLAN.</t>
  </si>
  <si>
    <t xml:space="preserve">Se tiene el Estado de Ejercicio del Presupuesto de Egresos por Organización Concentrado al 31/dic/2021 y al 31/mar/2022. 
Carpeta ANEXO 6, subcarpeta SOPORTE PREGUNTA 1:
AVANCE PRESUPUESTAL POR FUENTE DE FINANCIAMIENTO 2022 OK
AVANCE PRESUPUESTAL POR FUENTE DE FINANCIAMIENTO DIC 2021 OK
PENAS Y RETENCIONES
REINT. TESOFE FAM Y FAM-REM-21
</t>
  </si>
  <si>
    <t>Carpeta ANEXO 6, subcarpeta SOPORTE PREGUNTA 8:
Cartas Compromisos 2021</t>
  </si>
  <si>
    <t>Carpeta ANEXO 6, subcarpeta SOPORTE PREGUNTA10:
IMAGEN DE RESPALDO DE ARCHIVOS EN DISCO DURO</t>
  </si>
  <si>
    <t xml:space="preserve">Carpeta ANEXO 6, subcarpeta SOPORTE PREGUNTA 11:
AVANCE PRESUPUESTAL POR FUENTE DE FINANCIAMIENTO 2022 OK
AVANCE PRESUPUESTAL POR FUENTE DE FINANCIAMIENTO DIC 2021 OK
PENAS Y RETENCIONES
REINT. TESOFE FAM Y FAM-REM-21
</t>
  </si>
  <si>
    <t>Carpeta ANEXO 6, subcarpeta SOPORTE PREGUNTA 12:
Buzon IEEV
Buzon OIC</t>
  </si>
  <si>
    <t>Carpeta ANEXO 6, subcarpeta SOPORTE PREGUNTA 13:
Procedimientos de Control Financiero con SEFIPLAN</t>
  </si>
  <si>
    <t>Carpeta ANEXO 6, subcarpeta SOPORTE PREGUNTA 14:
BASE DE TRÁMITES FAM 2021</t>
  </si>
  <si>
    <t>Carpeta ANEXO 6, subcarpeta SOPORTE PREGUNTA 15:
BASE_CEDULAS_VALD_21</t>
  </si>
  <si>
    <t>Carpeta ANEXO 6, subcarpeta SOPORTE PREGUNTA 17:
Resultados de Auditorías FAM 2019.
Resultados de Auditorías FAM 2020.</t>
  </si>
  <si>
    <t>El Instituto cuenta con una página oficial, así mismo con un perfil en Facebook y en Twitter donde dan a conocer las obras terminadas.</t>
  </si>
  <si>
    <t>Imágenes de lo publicado en la carpeta ANEXO 6, subcarpeta  SOPORTE  PREGUNTA 16:
PUBLICACIÓN DE OBRAS TERMINADAS TWITTER ESPACIOS EDUCATIVOS
PUBLICACIÓN DE OBRAS TERMINADAS FACEBOOK ESPACIOS EDUCATIVOS
PUBLICACIÓN DE OBRAS TERMINADAS PÁGINA OFICIAL IEEV
PÁGINA TWITTER
https://twitter.com/ieeveracruz?lang=es
PÁGINA FACEBOOK
https://www.facebook.com/InstitutoEspaciosEducativosVer/
PAGINA OFICIAL 
http://www.espacioseducativos.gob.mx/2021/03/26/rehabilitacion-de-edificios-y-servicios-sanitarios-en-el-telebachillerato-el-terreno/</t>
  </si>
  <si>
    <t xml:space="preserve">FAM 2021, EQUIPAMIENTO ESPECIALIZADO PARA CARRERAS EN LA UNIVERSIDAD TECNOLÓGICA DEL SURESTE DE VERACRUZ CLAVE 30EUT0001P EN LA ESC. U.T., UNIVERSIDAD TECNOLÓGICA DEL SURESTE DE VERACRUZ EN EL MPIO. NANCHITAL DE LAZARO CARDENAS DEL RIO DE LA LOC. NANCHITAL DE LÁZARO </t>
  </si>
  <si>
    <t>http://www.espacioseducativos.gob.mx/transparencia/</t>
  </si>
  <si>
    <r>
      <rPr>
        <sz val="11"/>
        <color rgb="FF404040"/>
        <rFont val="Montserrat"/>
      </rPr>
      <t xml:space="preserve">5. Con base a los resultados PAE 2021 Tomo II, desarrolla las siguientes preguntas: </t>
    </r>
    <r>
      <rPr>
        <sz val="11"/>
        <color rgb="FF0070C0"/>
        <rFont val="Montserrat"/>
      </rPr>
      <t>Para IEEV:</t>
    </r>
    <r>
      <rPr>
        <sz val="11"/>
        <color rgb="FFFF0000"/>
        <rFont val="Montserrat"/>
      </rPr>
      <t xml:space="preserve"> </t>
    </r>
    <r>
      <rPr>
        <sz val="11"/>
        <color theme="1"/>
        <rFont val="Montserrat"/>
      </rPr>
      <t xml:space="preserve">¿Registró y/o dispone de un estudio sobre el impacto ocasionado por el COVID 19 en el Estado, respecto a la necesidad de Infraestructura Básica y Media Superior? Mencione a detalle si tuvo en 2021 peticiones directas sobre apoyos para Infraestructura Básica y Media Superior: ¿Quién se lo solicitó? ¿De las solicitudes recibidas cuantas pudo apoyar? ¿Cómo apoya el IEEV a las demás Instancias que tienen a su cargo la Educación Básica y Media Superior, en materia de Infraestructura Educativa? ¿Ha podido concretar la implementación de un Sistema Informático Interno que permita conocer los principales resultados, avances y logros en materia del manejo del recurso de Fondo? Y de no ser posible aun explicar ampliamente las dificultades presentadas para tenerlo. ¿Cuál ha sido el avance en materia de implementar acciones de integración interna entre las áreas, para fortalecer los canales de comunicación que beneficien el reporte, control, evaluaciones, auditorías y demás tareas relacionadas al Fondo? De no ser posible aun explicar ampliamente las dificultades presentadas para establecerlos.   </t>
    </r>
    <r>
      <rPr>
        <sz val="11"/>
        <color rgb="FF0070C0"/>
        <rFont val="Montserrat"/>
      </rPr>
      <t>Para UV:</t>
    </r>
    <r>
      <rPr>
        <sz val="11"/>
        <color rgb="FFFF0000"/>
        <rFont val="Montserrat"/>
      </rPr>
      <t xml:space="preserve"> </t>
    </r>
    <r>
      <rPr>
        <sz val="11"/>
        <color theme="1"/>
        <rFont val="Montserrat"/>
      </rPr>
      <t xml:space="preserve">¿Qué beneficios considera obtener, al implementar un órgano Colegiado como SUPLADEBS en la operación y manejo del Fondo Federal? ¿Ha presentado problemas en materia de la concurrencia de recursos con el IEEV, en específico respecto al Convenio que firman? ¿Registró y/o dispone de un estudio sobre el impacto ocasionado por el COVID-19 en el Estado, respecto a la necesidad de Infraestructura Superior? Con el impacto ocasionado por el COVID-19: ¿Cambió la planeación en materia de asignación de recursos del FAM en materia de las necesidades de Infraestructura Superior, cuando la prioridad no obedecía a clases presenciales? ¿Cómo se determinaron las obras en el Ejercicio 2021? ¿Se concluyó lo programado?   </t>
    </r>
    <r>
      <rPr>
        <sz val="11"/>
        <color rgb="FF0070C0"/>
        <rFont val="Montserrat"/>
      </rPr>
      <t xml:space="preserve">Para DIF ESTATAL VERACRUZ: </t>
    </r>
    <r>
      <rPr>
        <sz val="11"/>
        <rFont val="Montserrat"/>
      </rPr>
      <t>¿Qué estrategias o acciones implementó en 2021, para mitigar el subejercicio 2020 que argumentó se ocasionó por la pandemia, al no poder entregar los beneficios en materia de Asistencia Social? ¿La emergencia por COVID-19 cambio la manera de planear los recursos de Asistencia Social en el Estado? Detalle. ¿La emergencia por COVID-19 le impactó en los resultados de los indicadores de pobreza y rezago social, así como Índice de Vulnerabilidad Social? Detalle.</t>
    </r>
    <r>
      <rPr>
        <sz val="10"/>
        <color theme="1"/>
        <rFont val="Montserrat"/>
      </rPr>
      <t xml:space="preserve">
</t>
    </r>
    <r>
      <rPr>
        <sz val="10"/>
        <color rgb="FFFF0000"/>
        <rFont val="Montserrat"/>
      </rPr>
      <t xml:space="preserve">
</t>
    </r>
  </si>
  <si>
    <r>
      <t xml:space="preserve">Carpeta </t>
    </r>
    <r>
      <rPr>
        <b/>
        <sz val="9"/>
        <color rgb="FF000000"/>
        <rFont val="Montserrat"/>
      </rPr>
      <t>ANEXO 3</t>
    </r>
    <r>
      <rPr>
        <sz val="9"/>
        <color rgb="FF000000"/>
        <rFont val="Montserrat"/>
      </rPr>
      <t xml:space="preserve">, subcarpeta SOPORTE PREGUNTA 5: </t>
    </r>
    <r>
      <rPr>
        <b/>
        <sz val="9"/>
        <color rgb="FF000000"/>
        <rFont val="Montserrat"/>
      </rPr>
      <t>MANUAL GENERAL DE ORGANIZACIÓN
ARCHIVOS: MGO-IEEV-MAR-18
VALIDACIÓN
REGISTRO CG</t>
    </r>
  </si>
  <si>
    <r>
      <t xml:space="preserve">Carpeta </t>
    </r>
    <r>
      <rPr>
        <b/>
        <sz val="9"/>
        <color rgb="FF000000"/>
        <rFont val="Montserrat"/>
      </rPr>
      <t>ANEXO 3</t>
    </r>
    <r>
      <rPr>
        <sz val="9"/>
        <color rgb="FF000000"/>
        <rFont val="Montserrat"/>
      </rPr>
      <t xml:space="preserve">, subcarpeta SOPORTE PREGUNTA 6:  </t>
    </r>
    <r>
      <rPr>
        <b/>
        <sz val="9"/>
        <color rgb="FF000000"/>
        <rFont val="Montserrat"/>
      </rPr>
      <t>MANUALES ESPECÍFICOS DE ORGANIZACIÓN 2018</t>
    </r>
    <r>
      <rPr>
        <sz val="9"/>
        <color rgb="FF000000"/>
        <rFont val="Montserrat"/>
      </rPr>
      <t xml:space="preserve">
ARCHIVO: MEO-SA-MAR-18
MEO-SC-MAR-18
MEO-SP-MAR-18
MEO-ST-MAR-18
REGISTRO CG
SOLIC-REGISTRO
VALIDACION</t>
    </r>
  </si>
  <si>
    <r>
      <t xml:space="preserve">Carpeta </t>
    </r>
    <r>
      <rPr>
        <b/>
        <sz val="9"/>
        <color rgb="FF000000"/>
        <rFont val="Montserrat"/>
      </rPr>
      <t>ANEXO 3</t>
    </r>
    <r>
      <rPr>
        <sz val="9"/>
        <color rgb="FF000000"/>
        <rFont val="Montserrat"/>
      </rPr>
      <t xml:space="preserve">, subcarpeta SOPORTE PREGUNTA 7:  </t>
    </r>
    <r>
      <rPr>
        <b/>
        <sz val="9"/>
        <color rgb="FF000000"/>
        <rFont val="Montserrat"/>
      </rPr>
      <t>MANUALES ESPECÍFICOS DE PROCEDIMIENTOS 2018</t>
    </r>
    <r>
      <rPr>
        <sz val="9"/>
        <color rgb="FF000000"/>
        <rFont val="Montserrat"/>
      </rPr>
      <t xml:space="preserve">
ARCHIVO: MEP-AYS-NOV-18
MEP-SC-NOV-18
MEP-SP-NOV-18
MEP-ST-NOV-18
MEP-J-NOV-18
MEP-S.T.-NOV-18
MEP-SA-NOV-18
MPE-UG-NOV-18
MPE-UT-NOV-18
MEP-SEPT-18
VALD-MP-NOV-18</t>
    </r>
  </si>
  <si>
    <r>
      <t xml:space="preserve">Carpeta </t>
    </r>
    <r>
      <rPr>
        <b/>
        <sz val="9"/>
        <color rgb="FF000000"/>
        <rFont val="Montserrat"/>
      </rPr>
      <t>ANEXO 3</t>
    </r>
    <r>
      <rPr>
        <sz val="9"/>
        <color rgb="FF000000"/>
        <rFont val="Montserrat"/>
      </rPr>
      <t xml:space="preserve">, subcarpeta </t>
    </r>
    <r>
      <rPr>
        <b/>
        <sz val="9"/>
        <color rgb="FF000000"/>
        <rFont val="Montserrat"/>
      </rPr>
      <t>SOPORTE PREGUNTA 7:   OTROS MANUALES</t>
    </r>
    <r>
      <rPr>
        <sz val="9"/>
        <color rgb="FF000000"/>
        <rFont val="Montserrat"/>
      </rPr>
      <t xml:space="preserve">
Manual-RH1
Manual-de-Funcionamiento-del-Subcomite-de-adquisiciones</t>
    </r>
  </si>
  <si>
    <r>
      <t xml:space="preserve">Carpeta </t>
    </r>
    <r>
      <rPr>
        <b/>
        <sz val="9"/>
        <color rgb="FF000000"/>
        <rFont val="Montserrat"/>
      </rPr>
      <t>ANEXO 3</t>
    </r>
    <r>
      <rPr>
        <sz val="9"/>
        <color rgb="FF000000"/>
        <rFont val="Montserrat"/>
        <family val="3"/>
      </rPr>
      <t xml:space="preserve"> subcarpeta SOPORTE PREGUNTA 1  </t>
    </r>
    <r>
      <rPr>
        <b/>
        <sz val="9"/>
        <color rgb="FF404040"/>
        <rFont val="Courier New"/>
        <family val="3"/>
      </rPr>
      <t>ESTRUCTURA ORGÁNICA VALIDADA 2020</t>
    </r>
  </si>
  <si>
    <r>
      <t xml:space="preserve">Carpeta </t>
    </r>
    <r>
      <rPr>
        <b/>
        <sz val="9"/>
        <color rgb="FF000000"/>
        <rFont val="Montserrat"/>
      </rPr>
      <t>ANEXO 3</t>
    </r>
    <r>
      <rPr>
        <sz val="9"/>
        <color rgb="FF000000"/>
        <rFont val="Montserrat"/>
        <family val="3"/>
      </rPr>
      <t xml:space="preserve"> subcarpeta SOPORTE PREGUNTA 2  </t>
    </r>
    <r>
      <rPr>
        <b/>
        <sz val="9"/>
        <color rgb="FF404040"/>
        <rFont val="Courier New"/>
        <family val="3"/>
      </rPr>
      <t>REGLAMENTO INTERIOR IEEV 2020</t>
    </r>
  </si>
  <si>
    <r>
      <t xml:space="preserve">Carpeta </t>
    </r>
    <r>
      <rPr>
        <b/>
        <sz val="9"/>
        <color rgb="FF000000"/>
        <rFont val="Montserrat"/>
      </rPr>
      <t>ANEXO 3</t>
    </r>
    <r>
      <rPr>
        <sz val="9"/>
        <color rgb="FF000000"/>
        <rFont val="Montserrat"/>
        <family val="3"/>
      </rPr>
      <t xml:space="preserve">, subcarpeta SOPORTE PREGUNTA </t>
    </r>
    <r>
      <rPr>
        <b/>
        <sz val="9"/>
        <color rgb="FF000000"/>
        <rFont val="Montserrat"/>
        <family val="3"/>
      </rPr>
      <t xml:space="preserve">3 </t>
    </r>
    <r>
      <rPr>
        <b/>
        <sz val="9"/>
        <color rgb="FF404040"/>
        <rFont val="Courier New"/>
        <family val="3"/>
      </rPr>
      <t>LEY GENERAL DE ARCHIVOS 2018</t>
    </r>
  </si>
  <si>
    <t>Recursos No Ejercidos y por lo tanto, fueron reintegrados a la TESOFE</t>
  </si>
  <si>
    <t>http://www.espacioseducativos.gob.mx/unidad-de-genero/</t>
  </si>
  <si>
    <t xml:space="preserve">No se cuenta con información,  no se sabe quién es el enlace con la federación. Los responsables en el IEEV de presentar los resultados son:
Ing. Francisco López Viveros
Arq. Juan Manuel Gutiérrez Rivera
</t>
  </si>
  <si>
    <t>El Plan Veracruzano de Desarrollo (PVD) tiene el firme propósito de cumplir de manera ordenada y estructurada los objetivos elementales de desarrollo económico con miras al bienestar social en estrecha relación con las directrices del Gobierno de la República.</t>
  </si>
  <si>
    <t>Carpeta ANEXO 6, subcarpeta SOPORTE PREGUNTA 19:
Vinculación con el PVD, el PSVE y los objetivos de la Agenda 2030</t>
  </si>
  <si>
    <t>Previo al inicio de cualquier obra, el IEEV por conducto de un supervisor que designen en la Subdirección de Construcción, debe llenar una Cédula de Validación. El supervisor hará una inspección física en el plantel del cual realizará un levantamiento de las necesidades que se le planteen y observe.  Al llenar la Cédula correspondiente, deberá identificar las causas y/o efectos que observe, cuántas y cuáles necesidades se requieren atender y con qué servicios cuenta. Dicha cédula la entrega a la Subdirección de Planeación y Seguimiento Técnico donde se integra a una base de datos, se analiza y evalúa el tipo de atención que requiere y se determina la prioridad.</t>
  </si>
  <si>
    <r>
      <t xml:space="preserve">Carpeta ANEXO A, subcarpeta SOPORTE PREGUNTA 1
Nombre del archivo: 
</t>
    </r>
    <r>
      <rPr>
        <b/>
        <sz val="11"/>
        <color rgb="FF404040"/>
        <rFont val="Montserrat"/>
      </rPr>
      <t>BASE_CEDULAS_VALD_21
CÉDULA DE VALIDACIÓN 2021</t>
    </r>
  </si>
  <si>
    <t xml:space="preserve">Como resultado del diagnóstico basado en la Cédula de Validación, se define la estrategia y prioridades para la atención de la solicitud.
Se revisa que el plantel cuente con un documento que acredite la propiedad del terreno a favor del Gobierno del Estado. 
La priorización en la atención, se determina del análisis de la infraestructura existente, teniendo en cuenta, además, el estado físico de los propios inmuebles, el número de aulas y los turnos en que operen estas instalaciones, así como la matrícula que atiende.
Para construcción, se completarán las instalaciones escolares existentes con los espacios faltantes de acuerdo con el número de alumnos del plantel, para asegurar la operación integral de la escuela.
Para reparación y/o rehabilitación: se contemplan los edificios existentes que se encuentren en mal estado físico, para que sea funcional.
Una vez determinada la prioridad, se integra en una base de datos para ser atendida en el Programa General del siguiente ejercicio.
</t>
  </si>
  <si>
    <t>Carpeta ANEXO A, subcarpeta SOPORTE PREGUNTA 2:
Se cuenta con las guías operativas del Fondo FAM
1) Cont_ y_destino_P2 GU_A_DE_OPERACI_N_FAM_UNIVERSIDADES_P_BLICAS_2018
2) Cont_ y_destino_P2 GU_A_DE_OPERACI_N_FAM_UNIVERSIDADES_TECNOL_GICAS_Y_POLIT_CNICAS_2018
3) Cont_ y_destino_P2 GU_A_OPERATIVA_FAM_INFE_EDUCACI_N_B_SICA_2018
BASE_DE_DATOS_SOLICITUDES_2021 (EXCEL)</t>
  </si>
  <si>
    <t xml:space="preserve">Se cuenta con un Plan Operativo Anual (POA 2021) que busca la eficiencia y eficacia articulado a los recursos financieros, humanos y tecnológicos.
En este proceso, La Subdirección de Planeación y Seguimiento Técnico a través del Jefe del Departamento de Infraestructura Educativa  realiza un plan estratégico en un documento oficial donde se enumeran los objetivos, metas y directrices que  se deben cumplir de acuerdo al Plan Estratégico Institucional.
Dicho documento se elabora de acuerdo a la asignación presupuestal y se carga en el programa Cartera de Programas y Proyectos de Inversión (CPPI).
</t>
  </si>
  <si>
    <t xml:space="preserve">Carpeta ANEXO A, subcarpeta SOPORTE PREGUNTA 4:
POA FAM 2021
</t>
  </si>
  <si>
    <t xml:space="preserve">Carpeta ANEXO A, subcarpeta SOPORTE PREGUNTA 3:
ASIGNACION PRESUPUESTAL  2021
</t>
  </si>
  <si>
    <t xml:space="preserve">Se integra un proyecto que contenga las propuestas de obra susceptibles de ejecutar referentes a inversión y metas de acciones a realizar en el próximo ejercicio.
Una vez elaborada la Cartera de Inversión, se envía para su validación y autorización a la Secretarias de Finanzas y Planeación (SEFIPLAN). Esta cartera se elabora con base en el Plan Nacional de Desarrollo, Plan Veracruzano de Desarrollo, Presupuesto de Egresos del Estado de Veracruz, El Código Financiero para el Estado de Veracruz (Artículo 159 y 200), Lineamientos para la Gestión Financiera de la Obra Pública (Capítulo 1 y 2) y Demás Lineamientos que establezca la SEFIPLAN y la Contraloría General del Estado  autorizado y de acuerdo al porcentaje autorizado por nivel educativo del Decreto de Egresos.
Para el control del programa de inversión del Fondo FAM 2021(POA 2021) , se tiene una base de datos en Excel con el siguiente contenido:
• Oficio de asignación
• Nivel Escolar
• Municipio
• Localidad
• Nombre del Plantel
• Clave del Plantel
• Metas
• Inversión Financiera
</t>
  </si>
  <si>
    <t xml:space="preserve">1. No se dispone de un estudio sobre impacto ocasionado por el COVID 19 en el Estado, respecto a la necesidad de Infraestructura Básica y Media Superior. Sólo lo mencionado en la Memoria Documental del Programa Anual de Evaluación 2021 de la Administración Pública Estatal de Veracruz de Ignacio de la Llave y Comunicado: 0089 de la Coordinación de Comunicación Social, LXVI Legislatura de fecha 02 de Diciembre de 2021.
2. Se obtuvieron 2498 solicitudes, de las cuales se atendieron 155 (6.20% del total). Estas solicitudes fueron elaboradas por los directivos escolares y/o padres de familia. En el portal de internet del Instituto, se tienen los requisitos para elaborar las solicitudes por parte del Plantel Educativo.
3. El IEEV apoya con obras y acciones en beneficio de la educación en el Estado de Veracruz a las instancias que tienen a su cargo la Educación Básica y Media Superior en materia de Infraestructura Educativa, sólo a través del Programa de Inversión FAM-2021 y Mediante acuerdos interinstitucionales con los municipios.
4. Se cuenta con un área de informática Interno, el cual se encarga de publicar en la Página Oficial del IEEV los resultados de las evaluaciones de los recursos federales ministrados a las entidades federativas. 
Para estar en coordinación con las diferentes áreas del Instituto, se maneja el correo electrónico de las Subdirecciones así como oficios. 
El sistema informático no se ha concretado debido a que no se cuenta con recursos.
5. Nos encontramos con la dificultad de recibir información en tiempo de las áreas correspondientes y que intervienen en los distintos niveles de manejo de información, lo cual nos obliga a establecer un sistema en el cual intervengan para poder obtener la información requerida y así dar cumplimiento en tiempo y forma al llenado y respaldo de las acciones requeridas en el PAE 2022.
</t>
  </si>
  <si>
    <t xml:space="preserve">Carpeta ANEXO A, subcarpeta SOPORTE DE PREGUNTA 5:
INCISO 1 BOLETIN COMUNICADO 0089 COORDINACION DE COMUNICACIÓN SOCIAL
INCISO 2 BASE_DE_DATOS_DE_SOLICITUDES_2021
INCISO 3 http://www.espacioseducativos.gob.mx/tramites-y-servicios/
INCISO 4 OF_SA_TEC-INF  (oficios internos con el Jefe del Área de Informática)
</t>
  </si>
  <si>
    <t xml:space="preserve">Se nos asignan Recursos Fiscales, Créditos Recursos Fiscales y mediante Convenio de Coordinación de la Potenciación del FAM, en el ejercicio anterior se nos asignó FAM por remanentes y rendimientos 2021 la cantidad de $71’261,355.14 pesos, del cual se utilizó $44’724,622.58 para 32 planteles educativos en los que se realizó Construcción de aulas, Rehabilitación de edificios, cercados perimetrales, construcción de servicios sanitarios, rehabilitación con obra exterior.
</t>
  </si>
  <si>
    <t xml:space="preserve">Carpeta ANEXO A, subcarpeta SOPORTE PREGUNTA 6:
• CUADRO DE ASIGNACION DE RECURSOS REMANENTES RENDIMIENTOS 2021
• ASIGNACION PRESUPUESTAL 2021
• ASIGNACION PRESUPUESTAL VARIOS 2021
Se encuentran en el Anexo XIII en la página 118, última reforma publicada mediante Decreto número 842, en la Gaceta Oficial número 074 Extraordinario TOMO IV de fecha 22 de febrero de 2021. Decreto Número 826 de Presupuesto de Egresos del Gobierno del Estado de Veracruz de Ignacio de la Llave para el ejercicio fiscal 2021. En la 
• PRESUPUESTO-DE-EGRESOS-DEL-GOBIERNO-DEL-ESTADO-DE-VERACRUZ-DE-IGNACIO-DE-LA-LLAVE-PARA-EL-EJERCICIO-FISCAL-2021
</t>
  </si>
  <si>
    <t>Los resultados se informan a través de las Sesiones del Consejo Directivo del Instituto de Espacios Educativos del Estado de Veracruz</t>
  </si>
  <si>
    <t xml:space="preserve">Carpeta ANEXO A, subcarpeta SOPORTE PREGUNTA 8:
• ACTA CUARTA SESION ORDINARIA DEL CONSEJO DIRECTIVO IEEV DIC 2021 </t>
  </si>
  <si>
    <t xml:space="preserve">Si. Primeramente se cuenta con el oficio de asignación de recursos. De acuerdo a las necesidades que requiere el plantel se elabora el proyecto ejecutivo y el presupuesto. Se asigna a la obra el recurso dentro del Plan Operativo Anual (POA 2021). Después del proceso de adjudicación de obra, se realiza el contrato correspondiente. Como el Instituto de Espacios Educativos no maneja el dinero del Fondo, éste se encarga de dar autorización a los diferentes pagos ante SEFIPLAN, como Anticipos, Estimaciones y Finiquito de obra previa autorización del Instituto.
Tanto la Subdirección Administrativa por medio del Departamento de Control Financiero de Obra, la Subdirección de Construcción como la Subdirección de Planeación y Seguimiento Técnico, tienen pleno conocimiento de los importes de cada obra.
</t>
  </si>
  <si>
    <t xml:space="preserve">• Mecanismos: Los mecanismos de operación en lo que se refiere a construcción, equipamiento, mantenimiento, rehabilitación, reforzamiento, reconstrucción y habilitación  de la infraestructura física educativa para mejorar el estado físico de los inmuebles, se deberá atender las NORMAS Y ESPECIFICACIONES PARA ESTUDIOS,  PROYECTOS, CONSTRUCCIÓN E INSTALACIONES emitidas por el Instituto. https://www.gob.mx/inifed/acciones-y-programas/normatividad-tecnica?state=published
En cumplimiento al Programa General de Trabajo 2021 del Órgano Interno de Control del Instituto de Espacios Educativos del Estado de Veracruz, se llevó una revisión física y financiera a las obras de FAM 2020.
• Resultados: Los resultados de la auditoria se expresan en las Cédulas de Observaciones. Se observa la falta de integración del Expediente Unitario en tiempo y forma.
• Avances:  La Auditoria correspondiente a FAM 2021 aún se encuentra en proceso.
• Documentos: Se cuenta con un Informe de Revisión, Cédulas de Observaciones y el Acta de Cierre correspondientes.
• Cuáles y cuántas auditorias en 2021?
Se llevó a cabo una auditoria física y una financiera con No. 1.9.1/10.0/2 denominada Revisión Específica a las obras contratadas por el Instituto de Espacios Educativos del Estado de Veracruz durante el periodo enero agosto 2021 con recursos de: FAM y FAM Potenciado”. Con orden de Revisión No. OIC/IEEV/02/2021  de fecha 20 de septiembre de 2021.
</t>
  </si>
  <si>
    <t>Carpeta ANEXO A, subcarpeta SOPORTE PREGUNTA 11: 
Informe de Revisión
Acta de cierre
Cédula de Observaciones
MANUAL ADMINISTRATIVO ÓRGANO DE CONTROL INTERNO Gac2019-</t>
  </si>
  <si>
    <t xml:space="preserve">Se cuenta con una base de datos de Oficialía de Partes con las solicitudes ingresadas en cada ejercicio fiscal.
Para recolectar información para la planeación, se elaboran cédulas de verificación mencionadas en la pregunta 1. (Manual de Específico de Procedimientos de la Subdirección de Construcción (página 1 a 2).
Para la asignación se requiere que el plantel cuente con un documento que acredite la propiedad del terreno a favor del Gobierno del Estado, de ser necesaria la opinión positiva emitida por el Jurídico de la SEV.4.- Dictamen de Protección Civil, tener el proyecto ejecutivo así como el presupuesto de los trabajos que se vayan a realizar.
Para el seguimiento se cuenta con supervisores adscritos a la Subdirección de Construcción, que son los encargados de supervisar, vigilar y dar seguimiento a los trabajos relativos a obra, cumpliendo y haciendo cumplir la normatividad aplicable.
</t>
  </si>
  <si>
    <t xml:space="preserve">Carpeta ANEXO A, subcarpeta SOPORTE PREGUNTA 12: 
BASE_DE_DATOS_SOLICITUDES_2021
http://www.espacioseducativos.gob.mx/wp-content/uploads/sites/10/2018/05/MEP-SC-NOV-18.pdf
</t>
  </si>
  <si>
    <t xml:space="preserve">Se reportan los Indicadores, lo cual nos permite medir el logro de resultados, en relación con los objetivos que se han planteado alcanzar en el ejercicio de los recursos. Para ello, se registran las metas y avances de los indicadores de forma mensual, semestral y anual. </t>
  </si>
  <si>
    <t xml:space="preserve">https://consultapublicamx.plataformadetransparencia.org.mx/vut-web/faces/view/consultaPublica.xhtml?idEntidad=MzA=&amp;idSujetoObligado=MTE0ODQ=#inicio
http://www.espacioseducativos.gob.mx/wp-content/uploads/sites/10/2018/05/MPE-UT-NOV-18.pdf
</t>
  </si>
  <si>
    <t>Para recibir y dar trámite a las solicitudes de acceso a la información, se hace a través de la Plataforma Nacional de Transparencia.
https://consultapublicamx.plataformadetransparencia.org.mx/vut-web/faces/view/consultaPublica.xhtml?idEntidad=MzA=&amp;idSujetoObligado=MTE0ODQ=#inicio
*Se envía Oficio al área correspondiente a fin de que el ámbito de su competencia responda y facilite la información solicitada por el particular.
* Se elabora y envía Oficio mediante el cual se le da la información solicitada al particular.
Solo se proporciona información que se encuentre en los registros o archivos existentes en el Instituto, para el caso de información que ya se encuentre publicada, se orientará al solicitante, proporcionándole por el mismo medio en que fue solicitada la información, la fuente, lugar y forma en que podrá consultar u obtener la información.
*Los Anexos del Oficio de respuesta que se entreguen al solicitante podrán ser; Copia simple, copia certificada y disco compacto, su costo se establece en el Código Financiero para el Estado de Veracruz.
Todo lo anterior está especificado en el Manual Específico de Procedimientos de la Unidad de Transparencia</t>
  </si>
  <si>
    <t xml:space="preserve">Se documenta a través de los reportes que se emite a la SEFIPLAN después de haber enviado el reporte trimestral de los Indicadores Estatales y para los Indicadores Federales se registra el avance en el Portal de Aplicaciones de la Secretaria de Hacienda y Crédito Público, así como mediante la Evaluación del Fondo que se lleva a cabo nivel Estatal..
1. ¿La Ejecutora fue Evaluada en el Estado en el PAE  tomo I de indicadores?
http://www.espacioseducativos.gob.mx/wp-content/uploads/sites/10/2021/06/Eval.Dis-2021-PP-043.Firm_.pdf
2. ¿Cuáles fueron las recomendaciones?
• Elaborar el Diagnóstico del Programa Presupuestario 043. Mejoramiento de la Infraestructura Física Educativa para Educación Básica de acuerdo a la Metodología del Marco Lógico.
• Identificar y definir con claridad la población potencial  y la población objetivo del Programa.
• Elaborar Reglas de Operación del Programa que incluya el resumen narrativo de la MIR.
• Elaborar manuales de procedimientos, principalmente en los rubros relacionados con la recepción, procesamiento y respuesta de solicitudes de los Componentes que el Programa otorga.
• Adecuar y mejorar la definición de los objetivos.
• Hecho el punto anterior, rediseñar  los indicadores, analizando las fórmulas, variables y fuentes de verificación que se usarán, tomando en consideración la normativa existente para este fin.
3. ¿Qué Aspectos Susceptibles de mejora realizaron?
No se han realizado
4. ¿Cómo mide la calidad de la Infraestructura Educativa?
Se mide por medio de las Cédula de Validación, ya que contienen las características de las edificaciones existentes, datos específicos del terreno y ubicación de servicios municipales, fotografías del predio y/o de las instalaciones existentes.
5. ¿Dispone de Encuestas de satisfacción en materia de Infraestructura Educativa?
La Subdirección de Construcción fomenta la participación ciudadana en las acciones y servicios que proporciona el Instituto de Espacios Educativos del Estado de Veracruz (IEEV) con la Constitución de Comités de Contraloría Ciudadana. Al término de las obras, realizan una Cédula de vigilancia en donde se expresa el comité sobre la obra ejecutada.
</t>
  </si>
  <si>
    <r>
      <t xml:space="preserve">http://www.espacioseducativos.gob.mx/wp-content/uploads/sites/10/2021/06/Eval.Dis-2021-PP-043.Firm_.pdf
</t>
    </r>
    <r>
      <rPr>
        <sz val="11"/>
        <rFont val="Calibri"/>
        <family val="2"/>
        <scheme val="minor"/>
      </rPr>
      <t xml:space="preserve">
Carpeta ANEXO A, subcarpeta SOPORTE DOCUMENTAL 15:  PROGRAMAN ANUAL DE EVALUACION (PAE 2021) TOMO I</t>
    </r>
    <r>
      <rPr>
        <u/>
        <sz val="11"/>
        <color theme="10"/>
        <rFont val="Calibri"/>
        <family val="2"/>
        <scheme val="minor"/>
      </rPr>
      <t xml:space="preserve">
http://www.espacioseducativos.gob.mx/wp-content/uploads/sites/10/2021/12/Programa-Anual-de-Evaluaci%C3%B3n.pdf
</t>
    </r>
  </si>
  <si>
    <t xml:space="preserve">Los Indicadores Federales se cargan en la página de la Secretaría de Hacienda y Crédito Público “Seguimiento de los Recursos Transferidos”, pero no se obtienen observaciones o resultados de los mismos. 
Los resultados sobre los Indicadores Estatales e Institucionales se obtienen a través del Órgano Interno de Control donde nos diagnostican el avance programático y presupuestal. 
El avance de cada indicador se envía a la Dirección General de Planeación y Evaluación de la SEFIPLAN, tampoco se cuenta con un reporte oficial emitido por la SEFIPLAN. 
De acuerdo con la MIR validada por la SEFIPLAN, así como del formato SIED-002, se identificó que para el seguimiento y evaluación se definieron 15 Indicadores correspondientes a la Categoría Programática 043.B – Mejoramiento de la Infraestructura Física Educativa, 3 Indicadores de la Categoría Programática 045.Y – Mejoramiento de la Estructura Física Educativa para educación Media Superior y 3 Indicadores de la Categoría Programática 046.Y – Mejoramiento de la Estructura Física Educativa para educación Superior. Estos indicadores se reportan mensual, semestral y anualmente.  Para cada uno de estos indicadores se estableció una fórmula de cálculo que considera diversas variables.
</t>
  </si>
  <si>
    <t xml:space="preserve">Carpeta ANEXO A, subcarpeta SOPORTE PREGUNTA 16:
* INDICADORES ESTATALES E INSTITUCIONALES
 Ficha Técnica 043 IEEV 2021
 Ficha Técnica 045 IEEV 2021
 Ficha Técnica 046 IEEV 2021
 MIR 043 IEEV 2021
 Programación 043 IEEV 2021
 Programación 045 IEEV 2021
 Programación 046 IEEV 2021
* INDICADORES FEDERALES
 Avances-043-2021-Diciembre-
 Avances-045-2021-Diciembre-
 Avances-046-2021-Diciembre-
* EVALUACIÓN ESPECÍFICA DE DESEMPEÑO DE INDICADORES 3er
http://www.espacioseducativos.gob.mx/gestion-y-desempeno-2021/
http://www.veracruz.gob.mx/finanzas/wp-content/uploads/sites/2/2022/01/MIR_PP_043_2021.pdf
</t>
  </si>
  <si>
    <t xml:space="preserve">Carpeta ANEXO A, subcarpeta SOPORTE PREGUNTA 9:
CÉDULA TÉCNICA PROGRAMÁTICA
CL_33112_02082021000002_186_EST. 1
CL_33870_02082022000095-IEEV-FAMB-2022-001
Página 87 a la 91 del MANUAL ESPECIFICO DE PROCEDIMIENTOS MPE-SA-NOV-18-PDF 
http://www.espacioseducativos.gob.mx/wp-content/uploads/sites/10/2018/05/MPE-SA-NOV-18.pdf
</t>
  </si>
  <si>
    <t xml:space="preserve">NO. El Instituto no recibe transferencias del fondo, sólo tramita el pago ante SEFIPLAN.
La Subdirección de Planeación y Seguimiento Técnico elabora la solicitud para el dictamen de suficiencia presupuestal (DSP) con los datos de la obra, escuela, nivel y clave acompañado del proyecto ejecutivo, licencia, opinión de impacto ambiental y el documento de propiedad. Cuando lo autorizan se pasa al Departamento de Contrataciones para elaborar el contrato correspondiente. 
Las autorizaciones para pagos de anticipos, estimaciones así como los finiquitos de obra las elabora la Subdirección Administrativa a través del Departamento de Control Financiero de Obras quien se encarga de realizar el alta de la obra en el sistema OED-PROG (Cédula Técnica Programática)de las obras autorizadas del FAM y solicitar el pago de anticipo, estimaciones y finiquito de obra ante la Secretaría de Finanzas y Planeación (se anexan dos ejemplos: CL_33112_02082021000002_186_EST. 1 y CL_33870_02082022000095-IEEV-FAMB-2022-001). Únicamente la solicitud del pago, ya que este lo realiza Secretaría de Finanzas y Planeación. 
</t>
  </si>
  <si>
    <t xml:space="preserve">Se cuenta con la guía operativa en su apartado 9 página 22  se encuentra en la 
carpeta ANEXO A, subcarpeta  SOPORTE PREGUNTA 10:
 GU_A_OPERATIVA_FAM_INFE_EDUCACI_N_B_SICA_2018
</t>
  </si>
  <si>
    <t xml:space="preserve">Se cuenta con un Proyecto de Mejora (PM) en torno a la atención de recomendaciones emitidas por la IAP Veracruz en carácter de Evaluador Externo. Este fue entregado a la SEFIPLAN mediante oficio No. IEEV/SPyST/DIE/0110/2021 de fecha 11 de Noviembre de 2021. De 14 recomendaciones de IAP Veracruz, fueron atendidas 13.
Aún se tienen acciones de mejora por atender y que no se han concluido a la fecha.
Todos los Proyectos de Mejora están publicados en la Página oficial el IEEV.
El beneficio y/o apoyo del Informe de Seguimiento emitido por la Contraloría General del Estado ha sido en beneficio para fortalecer cada uno de los procesos de acuerdo a las recomendaciones de la Contraloría General del Estado y lo hemos utilizado para concientizar al personal que interviene o es parte de los procesos en que su actuar debe estar apegado a los lineamientos.
</t>
  </si>
  <si>
    <t xml:space="preserve">
http://www.espacioseducativos.gob.mx/wp-content/uploads/sites/10/2021/12/Proyecto-de-Mejora.pdf
http://www.espacioseducativos.gob.mx/wp-content/uploads/sites/10/2019/07/Proyecto-de-Mejora-2017.pdf
http://www.espacioseducativos.gob.mx/wp-content/uploads/sites/10/2019/07/Proyecto-de-Mejora-2018.pdf
http://www.espacioseducativos.gob.mx/wp-content/uploads/sites/10/2019/10/Proyecto-de-Mejora-2019.pdf
http://www.espacioseducativos.gob.mx/wp-content/uploads/sites/10/2021/02/Mecanismo-PAE-2020-Tomo-II.pdf
carpeta ANEXO A, subcarpeta SOPORTE PREGUNTA 18:
INFORME-EJECUTIVO-FAM-27082021
PROYECTO_DE_MEJORA_2021
</t>
  </si>
  <si>
    <t>Los Recursos del FAM 2021 no son transferidos al IEEV, ya que únicamente se asignan presupuestalmente al Organismo, los cuales se ejercen y se tramitan para pago, directamente ante la Secretaría de Finanzas y planeación. (se anexa copia de los oficios de asignación del FAM 2021 en forma digital)</t>
  </si>
  <si>
    <t xml:space="preserve">Carpeta ANEXO 6, subcarpeta SOPORTE PREGUNTA 2:
Asignación FAM 2021 por 45 millones
Asignación FAM 2021 por 306 millones
</t>
  </si>
  <si>
    <t>La Subdirección Administrativa y La Subdirección de Planeación y Seguimiento Técnico, son enlaces con la Secretaría de Finanzas y Planeación, para efecto de dar de alta las obras, solicitar la disponibilidad presupuestal y transferencias de recursos, y posteriormente el pago de los tramites de obras y acciones correspondientes. Y por parte de la Subdirección Administrativa los enlaces son la titular de la Subdirección la Mtra. Ana María Núñez Ortega, La Jefa del Dpto. de Recursos Financieros, LAE. Ileana Lara Castillo, y el Jefe de Oficina de Control Financiero de Obras, LAE. Mauricio E. Sánchez Hernández, y por parte de la Subdirección de Planeación y Seguimiento Técnico, los enlaces son el titular de la Subdirección el Ing. Juan Antonio Martínez Ramírez, el Jefe del Departamento de Infraestructura Física Educativa, Ing. Francisco López Viveros y el Jefe de la Oficina de Planeación y Programación de Obras, Arq. Juan Manuel Gutiérrez Rivera.</t>
  </si>
  <si>
    <t>NA</t>
  </si>
  <si>
    <t>No hubo bajas ni contratación de personal en el manejo de recursos del FAM 2021 ni contrataciones de personal nuevo.</t>
  </si>
  <si>
    <t>El programa que se maneja es Comités de Contraloría Ciudadana, basado en los " Lineamientos Generales para la Promoción, Constitución y Operación de los Comités de Contraloría Ciudadana " emitidos por la Contraloría General del Estado.</t>
  </si>
  <si>
    <t>Se tienen Reportes trimestrales en la carpeta ANEXO 6, subcarpeta SOPORTE PREGUNTA 5:
CONTRALORIA CIUDADANA
CCC plan de trabajo autorizado 2022
CCC cronograma autorizado 2022</t>
  </si>
  <si>
    <t>A solicitud del IEEV, el 06 de abril de 2021 el Dr. Darío Fabián Hernández
González, Director General del Sistema Estatal de Planeación y Coordinador
Adjunto de la Evaluación, el Mtro. Mario Alfredo Baez Hernández, Coordinador
Logístico de la Evaluación y el Lic. Jorge Marcelo Mulato Silera, Analista
Administrativo y Figura Validadora del FAM, impartieron capacitación
especializada respecto a la estructura, metodología, alcance y aplicación
del TdR para la Evaluación Especifica de Desempeño del FAM</t>
  </si>
  <si>
    <t>Carpeta ANEXO 6, subcarpeta SOPORTE PREGUNTA 3:
04 INFORME-FINAL-FAM-27082021</t>
  </si>
  <si>
    <t xml:space="preserve">No existen directrices que se contrapongan con las necesidades de la ejecutora al contrario ayudan a completar las necesidades que requieren los planteles educativos, el IEEV da cumplimiento a los objetivos del Plan Estratégico Institucional y en materia de Gestión para resultados (GpR) cuyos principios básicos son:
• Centrar el diálogo en los resultados en todas las fases del proceso de desarrollo.
•  Alinear la programación, el monitoreo y la evaluación con los resultados.
•  Mantener la medición y la información sencillas.
•  Gestionar para, no por, resultados.
•  Usar la información de resultados para aprender y para la toma de decisiones.
</t>
  </si>
  <si>
    <t>Carpeta ANEXO 6, subcarpeta SOPORTE PREGUNTA 4:
AUDITORIA 2020</t>
  </si>
  <si>
    <t xml:space="preserve">Se atendieron durante el 2021 las siguientes Auditorias:
1. Fondo de Aportaciones Múltiples 2020
2. Escuelas al Cien 2020
3. Recursos del Fondo Regional (FONREGION 2020)
4. Participaciones Federales 2020
5. Sistema de Recursos Federales Transferidos 2020
6. Sistema de Evaluación del Desempeño del Gasto Federalizado (SED)
7. Dictaminación de Estados Financieros 2020
8. Auditoría Financiera Presupuestal por el Órgano de Fiscalización Superior del Estado de Veracruz 2020
</t>
  </si>
  <si>
    <r>
      <t xml:space="preserve">tp://www.espacioseducativos.gob.mx/normatividad-2/
</t>
    </r>
    <r>
      <rPr>
        <sz val="11"/>
        <rFont val="Calibri"/>
        <family val="2"/>
        <scheme val="minor"/>
      </rPr>
      <t xml:space="preserve">Carpeta ANEXO A, subcarpeta SOPORTE PREGUNTA 7:                   Archivo Factibilidad y Viabilidad
</t>
    </r>
  </si>
  <si>
    <r>
      <t xml:space="preserve">Por cada Subdirección, se cuenta con un Manual Específico de Procedimientos con las funciones principales de cada uno. Dichos manuales se pueden encontrar en la Página de Internet del Instituto. Aún no se han actualizado, su última actualización fue en noviembre de 2018. 
La </t>
    </r>
    <r>
      <rPr>
        <b/>
        <sz val="11"/>
        <color rgb="FF404040"/>
        <rFont val="Montserrat"/>
      </rPr>
      <t>Subdirección Técnica</t>
    </r>
    <r>
      <rPr>
        <sz val="11"/>
        <color rgb="FF404040"/>
        <rFont val="Montserrat"/>
        <family val="3"/>
      </rPr>
      <t xml:space="preserve"> es la encargada de:
• Recibir las solicitudes de construcción, rehabilitación y/o mantenimiento de Espacios Educativos.
• La elaboración del Programa Operativo Anual 
• Tramita las Licencias de construcción y manifiesto de impacto ambiental.
• Elabora los presupuestos de las mismas.
• Integra el expediente unitario y Solicita el Dictamen de Suficiencia Presupuestal (DSP) ante SEFIPLAN.
• Una vez aprobado el DSP, se realiza el proceso de contratación.
• Elabora los contratos de obra
La</t>
    </r>
    <r>
      <rPr>
        <b/>
        <sz val="11"/>
        <color rgb="FF404040"/>
        <rFont val="Montserrat"/>
      </rPr>
      <t xml:space="preserve"> Subdirección Proyectos</t>
    </r>
    <r>
      <rPr>
        <sz val="11"/>
        <color rgb="FF404040"/>
        <rFont val="Montserrat"/>
        <family val="3"/>
      </rPr>
      <t xml:space="preserve"> es la encargada de:
• Recibe Oficios para solicitar la elaboración de proyectos ejecutivos y se anexan las Cédulas de Validación.
• Realizar el Proyecto ejecutivo correspondiente con base en la normatividad del Instituto Nacional de Infraestructura Física Educativa INIFED.
• Devuelva a la Subdirección de Planeación el proyecto ejecutivo con sus generadores y planos, acreditando la </t>
    </r>
    <r>
      <rPr>
        <b/>
        <sz val="11"/>
        <color rgb="FF404040"/>
        <rFont val="Montserrat"/>
      </rPr>
      <t>factibilidad y viabilidad.</t>
    </r>
    <r>
      <rPr>
        <sz val="11"/>
        <color rgb="FF404040"/>
        <rFont val="Montserrat"/>
        <family val="3"/>
      </rPr>
      <t xml:space="preserve">
La </t>
    </r>
    <r>
      <rPr>
        <b/>
        <sz val="11"/>
        <color rgb="FF404040"/>
        <rFont val="Montserrat"/>
      </rPr>
      <t>Subdirección Construcción</t>
    </r>
    <r>
      <rPr>
        <sz val="11"/>
        <color rgb="FF404040"/>
        <rFont val="Montserrat"/>
        <family val="3"/>
      </rPr>
      <t xml:space="preserve"> es la encargada de:
• Realizar la Cédula de Validación.
• Lleva a cabo la coordinación necesaria para realizar de manera correcta y oportuna la Supervisión de Obras, con la finalidad de que se cumpla con la Normatividad y Especificaciones.
• Realiza el registro de la información necesaria en el seguimiento de la ejecución para poder tener un debido Control del Presupuesto de Obra Pública.
• Recibe y verifica las Estimaciones proporcionadas por el Contratista, las envía a la Subdirección Administrativa, para que esta realice el trámite de pago ante la SEFIPLAN. 
• Realiza la recepción y revisión de la información necesaria para la Elaboración correcta del trámite de Finiquito de Obra.
• Realiza  la entrega recepción de la obra.
La </t>
    </r>
    <r>
      <rPr>
        <b/>
        <sz val="11"/>
        <color rgb="FF404040"/>
        <rFont val="Montserrat"/>
      </rPr>
      <t>Subdirección Administrativa</t>
    </r>
    <r>
      <rPr>
        <sz val="11"/>
        <color rgb="FF404040"/>
        <rFont val="Montserrat"/>
        <family val="3"/>
      </rPr>
      <t xml:space="preserve">, mediante el Departamento de Control Financiero de Obras (Pág. 87) es la encargada de:
• Realizar el alta de la obra en el sistema OED-PROG  de las obras autorizadas del FAM
• Solicita el pago de anticipo, estimaciones y finiquito de obra ante la Secretaría de Finanzas y Planeación, únicamente para la solicitud del pago, ya que el pago lo realiza Secretaría de Finanzas y Planeación. (Pág. 89 a la 91 del Manual Específico de Procedimientos)
</t>
    </r>
  </si>
  <si>
    <r>
      <t xml:space="preserve">* </t>
    </r>
    <r>
      <rPr>
        <b/>
        <sz val="11"/>
        <color rgb="FF404040"/>
        <rFont val="Montserrat"/>
      </rPr>
      <t>¿Cuáles son los resultados de las evaluaciones?</t>
    </r>
    <r>
      <rPr>
        <sz val="11"/>
        <color rgb="FF404040"/>
        <rFont val="Montserrat"/>
        <family val="3"/>
      </rPr>
      <t xml:space="preserve"> 
Las evaluaciones realizadas son las del PAE cada ejercicio fiscal, realizadas por externos mediante un convenio interinstitucional y los resultados se encuentran en la página oficial del Instituto así como las recomendaciones que nos hacen llegar para lograr el mejoramiento del manejo del fondo. En la actualidad se está efectuando una auditoria al fondo. 
* </t>
    </r>
    <r>
      <rPr>
        <b/>
        <sz val="11"/>
        <color rgb="FF404040"/>
        <rFont val="Montserrat"/>
      </rPr>
      <t>¿Están disponibles en su Portal Oficial de Internet, para consulta de los ciudadanos?</t>
    </r>
    <r>
      <rPr>
        <sz val="11"/>
        <color rgb="FF404040"/>
        <rFont val="Montserrat"/>
        <family val="3"/>
      </rPr>
      <t xml:space="preserve"> 
Si y están disponibles en la página oficial de IEEV
http://www.espacioseducativos.gob.mx/pae-2019/
http://www.espacioseducativos.gob.mx/pae-2021/
http://www.espacioseducativos.gob.mx/pae-2021/
*</t>
    </r>
    <r>
      <rPr>
        <b/>
        <sz val="11"/>
        <color rgb="FF404040"/>
        <rFont val="Montserrat"/>
      </rPr>
      <t xml:space="preserve"> Por otra parte. ¿Cuantas Auditorías le practicaron al Fondo?</t>
    </r>
    <r>
      <rPr>
        <sz val="11"/>
        <color rgb="FF404040"/>
        <rFont val="Montserrat"/>
        <family val="3"/>
      </rPr>
      <t xml:space="preserve"> 
El Instituto de Espacios Educativos opera dos fuentes de financiamiento recursos federales y estatales, por tal razón, es auditado por la Auditoría Superior de la Federación, el Órganos de Fiscalización Superior del Estado de Veracruz, Contraloría General del Estado de Veracruz y la Contraloría Interna en el IEEV. Para el ejercicio 2020 se realizaron 8 auditorías en total.
* </t>
    </r>
    <r>
      <rPr>
        <b/>
        <sz val="11"/>
        <color rgb="FF404040"/>
        <rFont val="Montserrat"/>
      </rPr>
      <t>¿Cuáles fueron los resultados y la atención de los mismos?</t>
    </r>
    <r>
      <rPr>
        <sz val="11"/>
        <color rgb="FF404040"/>
        <rFont val="Montserrat"/>
        <family val="3"/>
      </rPr>
      <t xml:space="preserve"> 
En la Acta de la Cuarta Sesión Ordinaria del Consejo Directivo del Instituto de Espacios Educativos del Estado de Veracruz, celebrada el día martes 21 de diciembre de 2021, en el punto 10. REPORTE DE RESULTADOS DE AUDITORÍA DEL IEEV se tiene un resumen de las observaciones realizadas por las autoridades fiscalizadoras de los ejercicios 2018, 2019 y 2020.
En cuanto a la Auditoria a FAM 2020, mediante oficio No. CGE/1703/2021 de fecha 11 de noviembre de 2021, se le informa al IEEV que no tiene pliegos de observaciones, es decir, la Auditoria Superior de la Federación no determinó un presunto daño patrimonial a la Hacienda Pública Federal.
* </t>
    </r>
    <r>
      <rPr>
        <b/>
        <sz val="11"/>
        <color rgb="FF404040"/>
        <rFont val="Montserrat"/>
      </rPr>
      <t>¿Consideraron el Control Interno del Fondo de dichas auditorías?</t>
    </r>
    <r>
      <rPr>
        <sz val="11"/>
        <color rgb="FF404040"/>
        <rFont val="Montserrat"/>
        <family val="3"/>
      </rPr>
      <t xml:space="preserve">
Se consideró la gestión responsable de los recursos por parte de los servidores públicos involucrados, así como la coordinación y comunicación entre el IEEV, Contraloría General y la Aditoría Superior de la Federación.</t>
    </r>
  </si>
  <si>
    <t>Carpeta ANEXO A, subcarpeta SOPORTE DOCUMENTAL 17:  AUDITORIA 2020</t>
  </si>
  <si>
    <r>
      <t>Se hace la aclaración con respecto a la diferencia observada en el monto pagado del Anexo 1 Tabla 1 "Presupuesto del Fondo 2021 por Capítulo de Gasto", contra el monto del Anexo 5 "Resultados 2021 con Recursos del Fondo"
El primer monto del Anexo 1 Tabla 1 por $346,341,285.56 corresponde al</t>
    </r>
    <r>
      <rPr>
        <b/>
        <u/>
        <sz val="9"/>
        <rFont val="Montserrat"/>
      </rPr>
      <t xml:space="preserve"> importe neto a pago</t>
    </r>
    <r>
      <rPr>
        <sz val="9"/>
        <rFont val="Montserrat"/>
      </rPr>
      <t xml:space="preserve"> del Fondo 2021.
El segundo monto del Anexo 5 por $347,592,349.29 corresponde al </t>
    </r>
    <r>
      <rPr>
        <b/>
        <u/>
        <sz val="9"/>
        <rFont val="Montserrat"/>
      </rPr>
      <t>importe ejercido</t>
    </r>
    <r>
      <rPr>
        <sz val="9"/>
        <rFont val="Montserrat"/>
      </rPr>
      <t xml:space="preserve"> del fondo 2021.</t>
    </r>
  </si>
  <si>
    <r>
      <rPr>
        <sz val="9"/>
        <color rgb="FF404040"/>
        <rFont val="Verdana"/>
        <family val="2"/>
      </rPr>
      <t>Se hace la aclaración con respecto a la diferencia observada en el monto pagado del Anexo 1 Tabla 1 "Presupuesto del Fondo 2021 por Capítulo de Gasto", contra el monto del Anexo 5 "Resultados 2021 con Recursos del Fondo"</t>
    </r>
    <r>
      <rPr>
        <b/>
        <sz val="9"/>
        <color rgb="FF404040"/>
        <rFont val="Verdana"/>
        <family val="2"/>
      </rPr>
      <t xml:space="preserve">
</t>
    </r>
    <r>
      <rPr>
        <sz val="9"/>
        <color rgb="FF404040"/>
        <rFont val="Verdana"/>
        <family val="2"/>
      </rPr>
      <t xml:space="preserve">El primer monto del Anexo 1 Tabla 1 por $346,341,285.56 corresponde al </t>
    </r>
    <r>
      <rPr>
        <b/>
        <u/>
        <sz val="9"/>
        <color rgb="FF404040"/>
        <rFont val="Verdana"/>
        <family val="2"/>
      </rPr>
      <t>importe neto a pago</t>
    </r>
    <r>
      <rPr>
        <b/>
        <sz val="9"/>
        <color rgb="FF404040"/>
        <rFont val="Verdana"/>
        <family val="2"/>
      </rPr>
      <t xml:space="preserve"> </t>
    </r>
    <r>
      <rPr>
        <sz val="9"/>
        <color rgb="FF404040"/>
        <rFont val="Verdana"/>
        <family val="2"/>
      </rPr>
      <t xml:space="preserve">del Fondo 2021.
El segundo monto del Anexo 5 por $347,592,349.29 corresponde al </t>
    </r>
    <r>
      <rPr>
        <b/>
        <u/>
        <sz val="9"/>
        <color rgb="FF404040"/>
        <rFont val="Verdana"/>
        <family val="2"/>
      </rPr>
      <t>importe</t>
    </r>
    <r>
      <rPr>
        <u/>
        <sz val="9"/>
        <color rgb="FF404040"/>
        <rFont val="Verdana"/>
        <family val="2"/>
      </rPr>
      <t xml:space="preserve"> </t>
    </r>
    <r>
      <rPr>
        <b/>
        <u/>
        <sz val="9"/>
        <color rgb="FF404040"/>
        <rFont val="Verdana"/>
        <family val="2"/>
      </rPr>
      <t>ejercido</t>
    </r>
    <r>
      <rPr>
        <b/>
        <sz val="9"/>
        <color rgb="FF404040"/>
        <rFont val="Verdana"/>
        <family val="2"/>
      </rPr>
      <t xml:space="preserve"> </t>
    </r>
    <r>
      <rPr>
        <sz val="9"/>
        <color rgb="FF404040"/>
        <rFont val="Verdana"/>
        <family val="2"/>
      </rPr>
      <t>del fondo 2021.</t>
    </r>
    <r>
      <rPr>
        <b/>
        <sz val="9"/>
        <color rgb="FF404040"/>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</si>
</sst>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0%"/>
  </numFmts>
  <fonts count="69">
    <font>
      <sz val="11"/>
      <color theme="1"/>
      <name val="Calibri"/>
      <family val="2"/>
      <scheme val="minor"/>
    </font>
    <font>
      <b/>
      <sz val="11"/>
      <color rgb="FF404040"/>
      <name val="Verdana"/>
      <family val="2"/>
    </font>
    <font>
      <b/>
      <sz val="8"/>
      <color rgb="FF404040"/>
      <name val="Verdana"/>
      <family val="2"/>
    </font>
    <font>
      <b/>
      <sz val="12"/>
      <color rgb="FF404040"/>
      <name val="Verdana"/>
      <family val="2"/>
    </font>
    <font>
      <b/>
      <sz val="9"/>
      <color rgb="FF404040"/>
      <name val="Verdana"/>
      <family val="2"/>
    </font>
    <font>
      <sz val="8"/>
      <name val="Calibri"/>
      <family val="2"/>
      <scheme val="minor"/>
    </font>
    <font>
      <sz val="11"/>
      <color theme="1"/>
      <name val="Verdana"/>
      <family val="2"/>
    </font>
    <font>
      <sz val="11"/>
      <color rgb="FF000000"/>
      <name val="Montserrat"/>
      <family val="3"/>
    </font>
    <font>
      <b/>
      <sz val="11"/>
      <color rgb="FF000000"/>
      <name val="Montserrat"/>
      <family val="3"/>
    </font>
    <font>
      <b/>
      <sz val="8"/>
      <color theme="1"/>
      <name val="Montserrat"/>
      <family val="3"/>
    </font>
    <font>
      <sz val="8"/>
      <color rgb="FF404040"/>
      <name val="Montserrat"/>
      <family val="3"/>
    </font>
    <font>
      <sz val="11"/>
      <color rgb="FF404040"/>
      <name val="Montserrat"/>
      <family val="3"/>
    </font>
    <font>
      <sz val="11"/>
      <name val="Calibri"/>
      <family val="2"/>
      <scheme val="minor"/>
    </font>
    <font>
      <sz val="11"/>
      <color theme="1" tint="0.14999847407452621"/>
      <name val="Calibri"/>
      <family val="2"/>
      <scheme val="minor"/>
    </font>
    <font>
      <b/>
      <sz val="10"/>
      <color rgb="FF404040"/>
      <name val="Montserrat"/>
      <family val="3"/>
    </font>
    <font>
      <b/>
      <sz val="8"/>
      <color rgb="FF404040"/>
      <name val="Montserrat"/>
      <family val="3"/>
    </font>
    <font>
      <b/>
      <sz val="11"/>
      <color rgb="FF404040"/>
      <name val="Monserrat"/>
    </font>
    <font>
      <sz val="11"/>
      <color theme="1"/>
      <name val="Monserrat"/>
    </font>
    <font>
      <b/>
      <sz val="6"/>
      <color rgb="FF404040"/>
      <name val="Monserrat"/>
    </font>
    <font>
      <sz val="6"/>
      <color rgb="FF404040"/>
      <name val="Monserrat"/>
    </font>
    <font>
      <b/>
      <sz val="11"/>
      <color rgb="FF404040"/>
      <name val="Montserrat"/>
      <family val="3"/>
    </font>
    <font>
      <sz val="11"/>
      <color theme="1"/>
      <name val="Montserrat"/>
      <family val="3"/>
    </font>
    <font>
      <b/>
      <u/>
      <sz val="11"/>
      <color rgb="FF404040"/>
      <name val="Montserrat"/>
      <family val="3"/>
    </font>
    <font>
      <b/>
      <sz val="9"/>
      <color rgb="FF404040"/>
      <name val="Montserrat"/>
      <family val="3"/>
    </font>
    <font>
      <sz val="10"/>
      <color rgb="FF404040"/>
      <name val="Montserrat"/>
      <family val="3"/>
    </font>
    <font>
      <b/>
      <sz val="12"/>
      <color rgb="FF404040"/>
      <name val="Montserrat"/>
      <family val="3"/>
    </font>
    <font>
      <b/>
      <sz val="14"/>
      <color theme="1"/>
      <name val="Montserrat"/>
      <family val="3"/>
    </font>
    <font>
      <sz val="11"/>
      <name val="Montserrat"/>
      <family val="3"/>
    </font>
    <font>
      <b/>
      <sz val="11"/>
      <name val="Montserrat"/>
      <family val="3"/>
    </font>
    <font>
      <b/>
      <sz val="11"/>
      <color theme="1"/>
      <name val="Montserrat"/>
      <family val="3"/>
    </font>
    <font>
      <b/>
      <sz val="12"/>
      <color theme="1"/>
      <name val="Montserrat"/>
      <family val="3"/>
    </font>
    <font>
      <b/>
      <sz val="8"/>
      <name val="Montserrat"/>
      <family val="3"/>
    </font>
    <font>
      <b/>
      <sz val="9"/>
      <name val="Montserrat"/>
      <family val="3"/>
    </font>
    <font>
      <b/>
      <u/>
      <sz val="10"/>
      <color rgb="FF404040"/>
      <name val="Montserrat"/>
      <family val="3"/>
    </font>
    <font>
      <sz val="11"/>
      <color rgb="FF000000"/>
      <name val="Times New Roman"/>
      <family val="1"/>
    </font>
    <font>
      <sz val="11"/>
      <color rgb="FF000000"/>
      <name val="Symbol"/>
      <family val="1"/>
      <charset val="2"/>
    </font>
    <font>
      <b/>
      <sz val="10"/>
      <name val="Montserrat"/>
      <family val="3"/>
    </font>
    <font>
      <sz val="8"/>
      <color theme="1"/>
      <name val="Montserrat"/>
      <family val="3"/>
    </font>
    <font>
      <sz val="8"/>
      <name val="Montserrat"/>
      <family val="3"/>
    </font>
    <font>
      <b/>
      <sz val="10"/>
      <color theme="1"/>
      <name val="Montserrat"/>
      <family val="3"/>
    </font>
    <font>
      <b/>
      <u/>
      <sz val="10"/>
      <color theme="3"/>
      <name val="Montserrat"/>
      <family val="3"/>
    </font>
    <font>
      <b/>
      <sz val="9"/>
      <name val="Monserrat"/>
    </font>
    <font>
      <b/>
      <sz val="6"/>
      <name val="Monserrat"/>
    </font>
    <font>
      <b/>
      <sz val="8"/>
      <name val="Monserrat"/>
    </font>
    <font>
      <sz val="11"/>
      <color theme="1"/>
      <name val="Calibri"/>
      <family val="2"/>
      <scheme val="minor"/>
    </font>
    <font>
      <u/>
      <sz val="11"/>
      <color theme="10"/>
      <name val="Calibri"/>
      <family val="2"/>
      <scheme val="minor"/>
    </font>
    <font>
      <sz val="16"/>
      <color theme="1"/>
      <name val="Courier New"/>
      <family val="3"/>
    </font>
    <font>
      <sz val="6"/>
      <name val="Courier New"/>
      <family val="3"/>
    </font>
    <font>
      <u/>
      <sz val="9"/>
      <color rgb="FF404040"/>
      <name val="Verdana"/>
      <family val="2"/>
    </font>
    <font>
      <b/>
      <sz val="8"/>
      <name val="Montserrat"/>
    </font>
    <font>
      <sz val="9"/>
      <color theme="1"/>
      <name val="Montserrat"/>
      <family val="3"/>
    </font>
    <font>
      <b/>
      <sz val="11"/>
      <color rgb="FF404040"/>
      <name val="Montserrat"/>
    </font>
    <font>
      <b/>
      <sz val="10"/>
      <name val="Courier New"/>
      <family val="3"/>
    </font>
    <font>
      <sz val="11"/>
      <color rgb="FF404040"/>
      <name val="Montserrat"/>
    </font>
    <font>
      <sz val="10"/>
      <color rgb="FFFF0000"/>
      <name val="Montserrat"/>
    </font>
    <font>
      <sz val="10"/>
      <color theme="1"/>
      <name val="Montserrat"/>
    </font>
    <font>
      <sz val="11"/>
      <color rgb="FF0070C0"/>
      <name val="Montserrat"/>
    </font>
    <font>
      <sz val="11"/>
      <color rgb="FFFF0000"/>
      <name val="Montserrat"/>
    </font>
    <font>
      <sz val="11"/>
      <color theme="1"/>
      <name val="Montserrat"/>
    </font>
    <font>
      <sz val="11"/>
      <name val="Montserrat"/>
    </font>
    <font>
      <sz val="9"/>
      <color rgb="FF000000"/>
      <name val="Montserrat"/>
    </font>
    <font>
      <b/>
      <sz val="9"/>
      <color rgb="FF000000"/>
      <name val="Montserrat"/>
    </font>
    <font>
      <sz val="9"/>
      <color rgb="FF000000"/>
      <name val="Montserrat"/>
      <family val="3"/>
    </font>
    <font>
      <b/>
      <sz val="9"/>
      <color rgb="FF404040"/>
      <name val="Courier New"/>
      <family val="3"/>
    </font>
    <font>
      <b/>
      <sz val="9"/>
      <color rgb="FF000000"/>
      <name val="Montserrat"/>
      <family val="3"/>
    </font>
    <font>
      <b/>
      <u/>
      <sz val="9"/>
      <color rgb="FF404040"/>
      <name val="Verdana"/>
      <family val="2"/>
    </font>
    <font>
      <sz val="9"/>
      <color rgb="FF404040"/>
      <name val="Verdana"/>
      <family val="2"/>
    </font>
    <font>
      <sz val="9"/>
      <name val="Montserrat"/>
    </font>
    <font>
      <b/>
      <u/>
      <sz val="9"/>
      <name val="Montserrat"/>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rgb="FFFFD20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44" fillId="0" borderId="0" applyFont="0" applyFill="0" applyBorder="0" applyAlignment="0" applyProtection="0"/>
    <xf numFmtId="0" fontId="45" fillId="0" borderId="0" applyNumberFormat="0" applyFill="0" applyBorder="0" applyAlignment="0" applyProtection="0"/>
  </cellStyleXfs>
  <cellXfs count="234">
    <xf numFmtId="0" fontId="0" fillId="0" borderId="0" xfId="0"/>
    <xf numFmtId="0" fontId="1" fillId="0" borderId="0" xfId="0" applyFont="1" applyAlignment="1">
      <alignment horizontal="justify" vertical="center"/>
    </xf>
    <xf numFmtId="0" fontId="0" fillId="0" borderId="0" xfId="0" applyAlignment="1">
      <alignment horizontal="center" vertical="center"/>
    </xf>
    <xf numFmtId="0" fontId="2" fillId="0" borderId="0" xfId="0" applyFont="1" applyAlignment="1">
      <alignment horizontal="left" vertical="center"/>
    </xf>
    <xf numFmtId="0" fontId="6" fillId="0" borderId="0" xfId="0" applyFont="1"/>
    <xf numFmtId="0" fontId="3" fillId="0" borderId="0" xfId="0" applyFont="1" applyAlignment="1">
      <alignment vertical="center"/>
    </xf>
    <xf numFmtId="0" fontId="2" fillId="0" borderId="0" xfId="0" applyFont="1" applyAlignment="1">
      <alignment horizontal="left" vertical="center"/>
    </xf>
    <xf numFmtId="0" fontId="11" fillId="0" borderId="0" xfId="0" applyFont="1" applyAlignment="1">
      <alignment horizontal="justify" vertical="center"/>
    </xf>
    <xf numFmtId="0" fontId="0" fillId="0" borderId="0" xfId="0"/>
    <xf numFmtId="0" fontId="0" fillId="0" borderId="0" xfId="0" applyAlignment="1">
      <alignment wrapText="1"/>
    </xf>
    <xf numFmtId="0" fontId="13" fillId="0" borderId="0" xfId="0" applyFont="1"/>
    <xf numFmtId="0" fontId="0" fillId="0" borderId="0" xfId="0" applyFill="1"/>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9" fillId="0" borderId="5" xfId="0" applyFont="1" applyBorder="1" applyAlignment="1">
      <alignment horizontal="justify" vertical="center" wrapText="1"/>
    </xf>
    <xf numFmtId="0" fontId="11" fillId="0" borderId="1" xfId="0" applyFont="1" applyBorder="1" applyAlignment="1">
      <alignment horizontal="center" vertical="center" wrapText="1"/>
    </xf>
    <xf numFmtId="0" fontId="20" fillId="0" borderId="0" xfId="0" applyFont="1" applyAlignment="1">
      <alignment horizontal="left" vertical="center" wrapText="1"/>
    </xf>
    <xf numFmtId="0" fontId="21" fillId="0" borderId="0" xfId="0" applyFont="1"/>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Font="1"/>
    <xf numFmtId="0" fontId="20" fillId="0" borderId="0" xfId="0" applyFont="1" applyBorder="1" applyAlignment="1">
      <alignment horizontal="left" vertical="center" wrapText="1"/>
    </xf>
    <xf numFmtId="0" fontId="14" fillId="0" borderId="0" xfId="0" applyFont="1" applyAlignment="1">
      <alignment horizontal="justify" vertical="center"/>
    </xf>
    <xf numFmtId="0" fontId="14" fillId="0" borderId="1" xfId="0" applyFont="1" applyBorder="1" applyAlignment="1">
      <alignment horizontal="justify" vertical="center" wrapText="1"/>
    </xf>
    <xf numFmtId="0" fontId="21" fillId="0" borderId="0" xfId="0" applyFont="1" applyAlignment="1">
      <alignment vertical="center" wrapText="1"/>
    </xf>
    <xf numFmtId="0" fontId="25" fillId="0" borderId="0" xfId="0" applyFont="1" applyAlignment="1">
      <alignment horizontal="justify" vertical="center"/>
    </xf>
    <xf numFmtId="0" fontId="26" fillId="0" borderId="0" xfId="0" applyFont="1" applyAlignment="1">
      <alignment horizontal="center"/>
    </xf>
    <xf numFmtId="0" fontId="21" fillId="0" borderId="1" xfId="0" applyFont="1" applyBorder="1" applyAlignment="1">
      <alignment wrapText="1"/>
    </xf>
    <xf numFmtId="0" fontId="20" fillId="0" borderId="0" xfId="0" applyFont="1" applyAlignment="1">
      <alignment horizontal="justify" vertical="center"/>
    </xf>
    <xf numFmtId="0" fontId="8" fillId="0" borderId="0" xfId="0" applyFont="1" applyAlignment="1">
      <alignment horizontal="justify" vertical="center"/>
    </xf>
    <xf numFmtId="0" fontId="20" fillId="0" borderId="0" xfId="0" applyFont="1" applyAlignment="1">
      <alignment horizontal="left" vertical="center"/>
    </xf>
    <xf numFmtId="0" fontId="37" fillId="0" borderId="0" xfId="0" applyFont="1"/>
    <xf numFmtId="0" fontId="37" fillId="0" borderId="1" xfId="0" applyFont="1" applyBorder="1"/>
    <xf numFmtId="0" fontId="11" fillId="0" borderId="0" xfId="0" applyFont="1" applyAlignment="1">
      <alignment horizontal="center" wrapText="1"/>
    </xf>
    <xf numFmtId="0" fontId="36" fillId="0" borderId="1" xfId="0" applyFont="1" applyFill="1" applyBorder="1" applyAlignment="1">
      <alignment horizontal="center" vertical="center" wrapText="1"/>
    </xf>
    <xf numFmtId="0" fontId="28" fillId="0" borderId="0" xfId="0" applyFont="1" applyFill="1" applyBorder="1" applyAlignment="1">
      <alignment vertical="center" wrapText="1"/>
    </xf>
    <xf numFmtId="0" fontId="12" fillId="0" borderId="0" xfId="0" applyFont="1" applyFill="1"/>
    <xf numFmtId="0" fontId="38"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29"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8" fillId="0" borderId="0" xfId="0" applyFont="1" applyAlignment="1">
      <alignment horizontal="left" vertical="center" wrapText="1"/>
    </xf>
    <xf numFmtId="0" fontId="27" fillId="2" borderId="1" xfId="0" applyFont="1" applyFill="1" applyBorder="1" applyAlignment="1">
      <alignment horizontal="justify" vertical="top" wrapText="1"/>
    </xf>
    <xf numFmtId="0" fontId="22" fillId="0" borderId="1" xfId="0" applyFont="1" applyBorder="1" applyAlignment="1">
      <alignment horizontal="justify" vertical="top"/>
    </xf>
    <xf numFmtId="0" fontId="27" fillId="0" borderId="1" xfId="0" applyFont="1" applyBorder="1" applyAlignment="1">
      <alignment horizontal="justify" vertical="top"/>
    </xf>
    <xf numFmtId="0" fontId="27" fillId="0" borderId="1" xfId="0" applyFont="1" applyBorder="1" applyAlignment="1">
      <alignment horizontal="justify" vertical="top" wrapText="1"/>
    </xf>
    <xf numFmtId="0" fontId="27" fillId="0" borderId="1" xfId="0" applyFont="1" applyBorder="1" applyAlignment="1">
      <alignment horizontal="justify" vertical="center"/>
    </xf>
    <xf numFmtId="0" fontId="43" fillId="4" borderId="1" xfId="0" applyFont="1" applyFill="1" applyBorder="1" applyAlignment="1">
      <alignment horizontal="justify" vertical="center" wrapText="1"/>
    </xf>
    <xf numFmtId="0" fontId="4"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wrapText="1"/>
    </xf>
    <xf numFmtId="0" fontId="21" fillId="0" borderId="0" xfId="0" applyFont="1" applyAlignment="1"/>
    <xf numFmtId="0" fontId="20" fillId="0" borderId="0" xfId="0" applyFont="1" applyAlignment="1">
      <alignment vertical="center" wrapText="1"/>
    </xf>
    <xf numFmtId="0" fontId="11" fillId="0" borderId="2" xfId="0" applyFont="1" applyBorder="1" applyAlignment="1">
      <alignment horizontal="justify" vertical="center" wrapText="1"/>
    </xf>
    <xf numFmtId="0" fontId="14" fillId="5" borderId="2"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justify"/>
    </xf>
    <xf numFmtId="0" fontId="1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6" fillId="5" borderId="5"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7" fillId="0" borderId="1" xfId="0" applyFont="1" applyBorder="1" applyAlignment="1">
      <alignment horizontal="justify" vertical="center" wrapText="1"/>
    </xf>
    <xf numFmtId="0" fontId="9" fillId="4"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39" fillId="5" borderId="1" xfId="0" applyFont="1" applyFill="1" applyBorder="1" applyAlignment="1">
      <alignment horizontal="center"/>
    </xf>
    <xf numFmtId="0" fontId="28" fillId="5" borderId="1" xfId="0" applyFont="1" applyFill="1" applyBorder="1" applyAlignment="1">
      <alignment horizontal="center" vertical="center" wrapText="1"/>
    </xf>
    <xf numFmtId="0" fontId="20" fillId="0" borderId="0" xfId="0" applyFont="1" applyAlignment="1">
      <alignment horizontal="left" vertical="center" wrapText="1"/>
    </xf>
    <xf numFmtId="0" fontId="14" fillId="5" borderId="6" xfId="0" applyFont="1" applyFill="1" applyBorder="1" applyAlignment="1">
      <alignment horizontal="center" vertical="center" wrapText="1"/>
    </xf>
    <xf numFmtId="0" fontId="20" fillId="0" borderId="0" xfId="0" applyFont="1" applyBorder="1" applyAlignment="1">
      <alignment horizontal="lef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 xfId="0" applyFont="1" applyBorder="1" applyAlignment="1">
      <alignment horizontal="justify" vertical="center" wrapText="1"/>
    </xf>
    <xf numFmtId="0" fontId="36" fillId="4" borderId="1" xfId="0" applyFont="1" applyFill="1" applyBorder="1" applyAlignment="1">
      <alignment horizontal="center" vertical="center" wrapText="1"/>
    </xf>
    <xf numFmtId="0" fontId="45" fillId="0" borderId="1" xfId="2" applyBorder="1" applyAlignment="1">
      <alignment horizontal="center" vertical="center" wrapText="1"/>
    </xf>
    <xf numFmtId="164" fontId="47" fillId="0" borderId="1" xfId="0" applyNumberFormat="1" applyFont="1" applyBorder="1" applyAlignment="1">
      <alignment horizontal="center" vertical="center" wrapText="1"/>
    </xf>
    <xf numFmtId="164" fontId="43" fillId="4" borderId="1" xfId="0" applyNumberFormat="1" applyFont="1" applyFill="1" applyBorder="1" applyAlignment="1">
      <alignment horizontal="justify" vertical="center" wrapText="1"/>
    </xf>
    <xf numFmtId="4" fontId="38" fillId="0" borderId="1" xfId="0" applyNumberFormat="1" applyFont="1" applyFill="1" applyBorder="1" applyAlignment="1">
      <alignment horizontal="justify" vertical="center" wrapText="1"/>
    </xf>
    <xf numFmtId="4" fontId="31" fillId="0" borderId="1" xfId="0" applyNumberFormat="1" applyFont="1" applyFill="1" applyBorder="1" applyAlignment="1">
      <alignment horizontal="justify" vertical="center" wrapText="1"/>
    </xf>
    <xf numFmtId="10" fontId="38" fillId="0" borderId="1" xfId="1" applyNumberFormat="1" applyFont="1" applyFill="1" applyBorder="1" applyAlignment="1">
      <alignment horizontal="center" vertical="center" wrapText="1"/>
    </xf>
    <xf numFmtId="0" fontId="49" fillId="0" borderId="1" xfId="0" applyFont="1" applyFill="1" applyBorder="1" applyAlignment="1">
      <alignment horizontal="justify" vertical="center" wrapText="1"/>
    </xf>
    <xf numFmtId="4" fontId="49" fillId="0" borderId="1" xfId="0" applyNumberFormat="1" applyFont="1" applyFill="1" applyBorder="1" applyAlignment="1">
      <alignment horizontal="justify" vertical="center" wrapText="1"/>
    </xf>
    <xf numFmtId="10" fontId="49" fillId="0" borderId="1" xfId="1" applyNumberFormat="1" applyFont="1" applyFill="1" applyBorder="1" applyAlignment="1">
      <alignment horizontal="center" vertical="center" wrapText="1"/>
    </xf>
    <xf numFmtId="0" fontId="45" fillId="0" borderId="1" xfId="2" applyBorder="1" applyAlignment="1">
      <alignment horizontal="justify" vertical="center" wrapText="1"/>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2" xfId="0" applyFont="1" applyBorder="1" applyAlignment="1">
      <alignment horizontal="justify" vertical="center"/>
    </xf>
    <xf numFmtId="4" fontId="14" fillId="0" borderId="1" xfId="0" applyNumberFormat="1" applyFont="1" applyBorder="1" applyAlignment="1">
      <alignment horizontal="center" vertical="center" wrapText="1"/>
    </xf>
    <xf numFmtId="4" fontId="14" fillId="0" borderId="1" xfId="0" applyNumberFormat="1" applyFont="1" applyBorder="1" applyAlignment="1">
      <alignment horizontal="justify" vertical="center" wrapText="1"/>
    </xf>
    <xf numFmtId="4" fontId="50" fillId="0" borderId="1" xfId="0" applyNumberFormat="1" applyFont="1" applyBorder="1" applyAlignment="1">
      <alignment vertical="center" wrapText="1"/>
    </xf>
    <xf numFmtId="4" fontId="14" fillId="0" borderId="1" xfId="0" applyNumberFormat="1" applyFont="1" applyFill="1" applyBorder="1" applyAlignment="1">
      <alignment horizontal="justify" vertical="center" wrapText="1"/>
    </xf>
    <xf numFmtId="0" fontId="46" fillId="0" borderId="0" xfId="0" applyFont="1" applyFill="1" applyAlignment="1">
      <alignment vertical="center" wrapText="1"/>
    </xf>
    <xf numFmtId="165" fontId="38" fillId="0" borderId="1" xfId="1" applyNumberFormat="1" applyFont="1" applyFill="1" applyBorder="1" applyAlignment="1">
      <alignment horizontal="center" vertical="center" wrapText="1"/>
    </xf>
    <xf numFmtId="0" fontId="0" fillId="0" borderId="0" xfId="0" applyAlignment="1">
      <alignment vertical="top" wrapText="1"/>
    </xf>
    <xf numFmtId="4" fontId="14" fillId="0" borderId="1" xfId="0" applyNumberFormat="1" applyFont="1" applyFill="1" applyBorder="1" applyAlignment="1">
      <alignment horizontal="center" vertical="center" wrapText="1"/>
    </xf>
    <xf numFmtId="4" fontId="0" fillId="0" borderId="0" xfId="0" applyNumberFormat="1"/>
    <xf numFmtId="0" fontId="0" fillId="0" borderId="0" xfId="0" applyAlignment="1">
      <alignment vertical="center"/>
    </xf>
    <xf numFmtId="0" fontId="52" fillId="0" borderId="1" xfId="0" applyFont="1" applyFill="1" applyBorder="1" applyAlignment="1">
      <alignment horizontal="center" vertical="center" wrapText="1"/>
    </xf>
    <xf numFmtId="0" fontId="0" fillId="0" borderId="0" xfId="0" applyAlignment="1">
      <alignment vertical="top"/>
    </xf>
    <xf numFmtId="0" fontId="21" fillId="0" borderId="0" xfId="0" applyFont="1" applyAlignment="1">
      <alignment vertical="top"/>
    </xf>
    <xf numFmtId="0" fontId="39" fillId="5" borderId="1" xfId="0" applyFont="1" applyFill="1" applyBorder="1" applyAlignment="1">
      <alignment horizontal="center" vertical="center"/>
    </xf>
    <xf numFmtId="0" fontId="53" fillId="0" borderId="2" xfId="0" applyFont="1" applyBorder="1" applyAlignment="1">
      <alignment horizontal="justify" vertical="center" wrapText="1"/>
    </xf>
    <xf numFmtId="0" fontId="60" fillId="0" borderId="1" xfId="0" applyFont="1" applyBorder="1" applyAlignment="1">
      <alignment horizontal="justify" vertical="top" wrapText="1"/>
    </xf>
    <xf numFmtId="0" fontId="60" fillId="0" borderId="1" xfId="0" applyFont="1" applyBorder="1" applyAlignment="1">
      <alignment horizontal="justify" vertical="center" wrapText="1"/>
    </xf>
    <xf numFmtId="0" fontId="62" fillId="0" borderId="1" xfId="0" applyFont="1" applyBorder="1" applyAlignment="1">
      <alignment horizontal="justify" vertical="top" wrapText="1"/>
    </xf>
    <xf numFmtId="2" fontId="37" fillId="0" borderId="1" xfId="0" applyNumberFormat="1" applyFont="1" applyBorder="1" applyAlignment="1">
      <alignment horizontal="justify" vertical="center" wrapText="1"/>
    </xf>
    <xf numFmtId="0" fontId="11" fillId="0" borderId="1" xfId="0" applyFont="1" applyBorder="1" applyAlignment="1">
      <alignment horizontal="center" vertical="top" wrapText="1"/>
    </xf>
    <xf numFmtId="0" fontId="11" fillId="0" borderId="1" xfId="0" applyFont="1" applyBorder="1" applyAlignment="1">
      <alignment horizontal="justify" vertical="center" wrapText="1"/>
    </xf>
    <xf numFmtId="0" fontId="11" fillId="0" borderId="1" xfId="0" applyFont="1" applyBorder="1" applyAlignment="1">
      <alignment horizontal="justify" vertical="top" wrapText="1"/>
    </xf>
    <xf numFmtId="0" fontId="21" fillId="0" borderId="1" xfId="0" applyFont="1" applyBorder="1" applyAlignment="1">
      <alignment horizontal="center" vertical="center" wrapText="1"/>
    </xf>
    <xf numFmtId="0" fontId="28" fillId="0" borderId="2" xfId="0" applyFont="1" applyBorder="1" applyAlignment="1">
      <alignment horizontal="justify" vertical="top" wrapText="1"/>
    </xf>
    <xf numFmtId="0" fontId="28" fillId="0" borderId="3" xfId="0" applyFont="1" applyBorder="1" applyAlignment="1">
      <alignment horizontal="justify" vertical="top" wrapText="1"/>
    </xf>
    <xf numFmtId="0" fontId="28" fillId="0" borderId="4" xfId="0" applyFont="1" applyBorder="1" applyAlignment="1">
      <alignment horizontal="justify" vertical="top" wrapText="1"/>
    </xf>
    <xf numFmtId="0" fontId="24" fillId="0" borderId="2" xfId="0" applyFont="1" applyBorder="1" applyAlignment="1">
      <alignment horizontal="justify" vertical="center" wrapText="1"/>
    </xf>
    <xf numFmtId="0" fontId="24"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0" fillId="0" borderId="0" xfId="0" applyFont="1" applyAlignment="1">
      <alignment horizontal="left" wrapText="1"/>
    </xf>
    <xf numFmtId="0" fontId="20" fillId="0" borderId="0" xfId="0" applyFont="1" applyAlignment="1">
      <alignment horizontal="left" vertical="center" wrapText="1"/>
    </xf>
    <xf numFmtId="0" fontId="43" fillId="4" borderId="1" xfId="0" applyFont="1" applyFill="1" applyBorder="1" applyAlignment="1">
      <alignment horizontal="justify" vertical="center" wrapText="1"/>
    </xf>
    <xf numFmtId="0" fontId="42" fillId="4" borderId="2" xfId="0" applyFont="1" applyFill="1" applyBorder="1" applyAlignment="1">
      <alignment horizontal="left" vertical="center" wrapText="1"/>
    </xf>
    <xf numFmtId="0" fontId="42" fillId="4" borderId="4" xfId="0" applyFont="1" applyFill="1" applyBorder="1" applyAlignment="1">
      <alignment horizontal="left" vertical="center" wrapText="1"/>
    </xf>
    <xf numFmtId="0" fontId="67" fillId="0" borderId="0" xfId="0" applyFont="1" applyAlignment="1">
      <alignment horizontal="left" vertical="center" wrapText="1"/>
    </xf>
    <xf numFmtId="0" fontId="43" fillId="4" borderId="5"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41" fillId="4" borderId="1" xfId="0" applyFont="1" applyFill="1" applyBorder="1" applyAlignment="1">
      <alignment horizontal="justify" vertical="center" wrapText="1"/>
    </xf>
    <xf numFmtId="0" fontId="41" fillId="4" borderId="5" xfId="0" applyFont="1" applyFill="1" applyBorder="1" applyAlignment="1">
      <alignment horizontal="justify" vertical="center" wrapText="1"/>
    </xf>
    <xf numFmtId="0" fontId="41" fillId="4" borderId="8" xfId="0" applyFont="1" applyFill="1" applyBorder="1" applyAlignment="1">
      <alignment horizontal="justify" vertical="center" wrapText="1"/>
    </xf>
    <xf numFmtId="0" fontId="41" fillId="4" borderId="6" xfId="0" applyFont="1" applyFill="1" applyBorder="1" applyAlignment="1">
      <alignment horizontal="justify"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0" fillId="0" borderId="0" xfId="0" applyFont="1" applyBorder="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horizontal="justify" vertical="center" wrapText="1"/>
    </xf>
    <xf numFmtId="0" fontId="36" fillId="4" borderId="1"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27" fillId="0" borderId="0" xfId="0" applyFont="1" applyAlignment="1">
      <alignment horizontal="left" vertical="center" wrapText="1"/>
    </xf>
    <xf numFmtId="0" fontId="31" fillId="5" borderId="2"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4" borderId="5" xfId="0" applyFont="1" applyFill="1" applyBorder="1" applyAlignment="1">
      <alignment horizontal="justify" vertical="center" wrapText="1"/>
    </xf>
    <xf numFmtId="0" fontId="31" fillId="4" borderId="8" xfId="0" applyFont="1" applyFill="1" applyBorder="1" applyAlignment="1">
      <alignment horizontal="justify" vertical="center" wrapText="1"/>
    </xf>
    <xf numFmtId="0" fontId="31" fillId="4" borderId="6" xfId="0" applyFont="1" applyFill="1" applyBorder="1" applyAlignment="1">
      <alignment horizontal="justify" vertical="center" wrapText="1"/>
    </xf>
    <xf numFmtId="0" fontId="31" fillId="4" borderId="1" xfId="0" applyFont="1" applyFill="1" applyBorder="1" applyAlignment="1">
      <alignment horizontal="justify" vertical="center" wrapText="1"/>
    </xf>
    <xf numFmtId="0" fontId="7" fillId="0" borderId="0" xfId="0" applyFont="1" applyBorder="1" applyAlignment="1">
      <alignment horizontal="justify" vertical="center" wrapText="1"/>
    </xf>
    <xf numFmtId="0" fontId="35" fillId="0" borderId="13" xfId="0" applyFont="1" applyBorder="1" applyAlignment="1">
      <alignment horizontal="left" vertical="center" wrapText="1" indent="5"/>
    </xf>
    <xf numFmtId="0" fontId="35" fillId="0" borderId="14" xfId="0" applyFont="1" applyBorder="1" applyAlignment="1">
      <alignment horizontal="left" vertical="center" wrapText="1" indent="5"/>
    </xf>
    <xf numFmtId="0" fontId="35" fillId="0" borderId="15" xfId="0" applyFont="1" applyBorder="1" applyAlignment="1">
      <alignment horizontal="left" vertical="center" wrapText="1" indent="5"/>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12" xfId="0" applyFont="1" applyBorder="1" applyAlignment="1">
      <alignment vertical="center" wrapText="1"/>
    </xf>
    <xf numFmtId="0" fontId="35" fillId="0" borderId="11" xfId="0" applyFont="1" applyBorder="1" applyAlignment="1">
      <alignment horizontal="left" vertical="center" wrapText="1" indent="5"/>
    </xf>
    <xf numFmtId="0" fontId="35" fillId="0" borderId="0" xfId="0" applyFont="1" applyBorder="1" applyAlignment="1">
      <alignment horizontal="left" vertical="center" wrapText="1" indent="5"/>
    </xf>
    <xf numFmtId="0" fontId="35" fillId="0" borderId="12" xfId="0" applyFont="1" applyBorder="1" applyAlignment="1">
      <alignment horizontal="left" vertical="center" wrapText="1" indent="5"/>
    </xf>
    <xf numFmtId="0" fontId="7" fillId="0" borderId="1" xfId="0" applyFont="1" applyBorder="1" applyAlignment="1">
      <alignment horizontal="justify" vertical="center" wrapText="1"/>
    </xf>
    <xf numFmtId="0" fontId="8" fillId="5" borderId="1" xfId="0" applyFont="1" applyFill="1" applyBorder="1" applyAlignment="1">
      <alignment horizontal="center"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10" xfId="0" applyFont="1" applyBorder="1" applyAlignment="1">
      <alignment horizontal="justify" vertical="center" wrapText="1"/>
    </xf>
    <xf numFmtId="0" fontId="10" fillId="0" borderId="1" xfId="0" applyFont="1" applyBorder="1" applyAlignment="1">
      <alignment horizontal="center" vertical="center" wrapText="1"/>
    </xf>
    <xf numFmtId="0" fontId="7" fillId="0" borderId="0" xfId="0" applyFont="1" applyAlignment="1">
      <alignment horizontal="left" vertical="justify" wrapText="1"/>
    </xf>
    <xf numFmtId="0" fontId="37" fillId="0" borderId="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8" xfId="0" applyFont="1" applyBorder="1" applyAlignment="1">
      <alignment horizontal="center" vertical="center" wrapText="1"/>
    </xf>
    <xf numFmtId="0" fontId="39" fillId="5" borderId="1" xfId="0" applyFont="1" applyFill="1" applyBorder="1" applyAlignment="1">
      <alignment horizontal="center" vertical="center" wrapText="1"/>
    </xf>
    <xf numFmtId="0" fontId="20" fillId="0" borderId="0" xfId="0" applyFont="1" applyAlignment="1">
      <alignment horizontal="left" vertical="center"/>
    </xf>
    <xf numFmtId="0" fontId="36" fillId="4" borderId="1" xfId="0" applyFont="1" applyFill="1" applyBorder="1" applyAlignment="1">
      <alignment horizontal="left" vertical="center" wrapText="1"/>
    </xf>
    <xf numFmtId="0" fontId="36" fillId="4" borderId="1" xfId="0" applyFont="1" applyFill="1" applyBorder="1" applyAlignment="1">
      <alignment horizontal="left" vertical="center"/>
    </xf>
    <xf numFmtId="0" fontId="4" fillId="0" borderId="0" xfId="0" applyFont="1" applyAlignment="1">
      <alignment horizontal="justify" vertical="center" wrapText="1"/>
    </xf>
    <xf numFmtId="0" fontId="3" fillId="0" borderId="0" xfId="0" applyFont="1" applyAlignment="1">
      <alignment horizontal="justify" vertical="center" wrapText="1"/>
    </xf>
    <xf numFmtId="0" fontId="45" fillId="0" borderId="0" xfId="2" applyAlignment="1">
      <alignment horizontal="center" vertical="center" wrapText="1"/>
    </xf>
    <xf numFmtId="0" fontId="7" fillId="0" borderId="0" xfId="0" applyFont="1" applyAlignment="1">
      <alignment horizontal="justify" vertical="center"/>
    </xf>
    <xf numFmtId="0" fontId="26" fillId="0" borderId="0" xfId="0" applyFont="1" applyAlignment="1">
      <alignment horizontal="center"/>
    </xf>
    <xf numFmtId="0" fontId="29" fillId="0" borderId="7" xfId="0" applyFont="1" applyBorder="1" applyAlignment="1">
      <alignment horizontal="left" vertical="center" wrapText="1"/>
    </xf>
    <xf numFmtId="0" fontId="30" fillId="0" borderId="7" xfId="0" applyFont="1" applyBorder="1" applyAlignment="1">
      <alignment horizontal="left" vertical="center" wrapText="1"/>
    </xf>
    <xf numFmtId="0" fontId="30" fillId="0" borderId="0" xfId="0" applyFont="1" applyAlignment="1">
      <alignment horizontal="left" vertical="center" wrapText="1"/>
    </xf>
    <xf numFmtId="0" fontId="29" fillId="4" borderId="1" xfId="0" applyFont="1" applyFill="1" applyBorder="1" applyAlignment="1">
      <alignment horizontal="center" wrapText="1"/>
    </xf>
    <xf numFmtId="0" fontId="29" fillId="3"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 xfId="0" applyFont="1" applyFill="1" applyBorder="1" applyAlignment="1">
      <alignment horizontal="center" wrapText="1"/>
    </xf>
    <xf numFmtId="0" fontId="29"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1" fillId="3" borderId="1" xfId="0" applyFont="1" applyFill="1" applyBorder="1" applyAlignment="1">
      <alignment horizontal="justify" vertical="top" wrapText="1"/>
    </xf>
    <xf numFmtId="0" fontId="21" fillId="0" borderId="5" xfId="0" applyFont="1" applyBorder="1" applyAlignment="1">
      <alignment horizontal="center" vertical="top" wrapText="1"/>
    </xf>
    <xf numFmtId="0" fontId="21" fillId="0" borderId="6" xfId="0" applyFont="1" applyBorder="1" applyAlignment="1">
      <alignment horizontal="center" vertical="top"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45" fillId="0" borderId="5" xfId="2" applyBorder="1" applyAlignment="1">
      <alignment horizontal="center" vertical="center" wrapText="1"/>
    </xf>
    <xf numFmtId="0" fontId="21" fillId="0" borderId="1" xfId="0" applyFont="1" applyBorder="1" applyAlignment="1">
      <alignment horizontal="center" wrapText="1"/>
    </xf>
    <xf numFmtId="0" fontId="21" fillId="0" borderId="1" xfId="0" applyFont="1" applyFill="1" applyBorder="1" applyAlignment="1">
      <alignment horizontal="center" vertical="center" wrapText="1"/>
    </xf>
    <xf numFmtId="0" fontId="21" fillId="0" borderId="5"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12" fillId="0" borderId="5" xfId="2" applyFont="1" applyFill="1" applyBorder="1" applyAlignment="1">
      <alignment horizontal="center" vertical="top" wrapText="1"/>
    </xf>
    <xf numFmtId="0" fontId="21" fillId="0" borderId="1" xfId="0" applyFont="1" applyFill="1" applyBorder="1" applyAlignment="1">
      <alignment horizontal="center" vertical="top" wrapText="1"/>
    </xf>
    <xf numFmtId="0" fontId="21" fillId="0" borderId="1" xfId="0" applyFont="1" applyBorder="1" applyAlignment="1">
      <alignment horizontal="center" vertical="top" wrapText="1"/>
    </xf>
    <xf numFmtId="0" fontId="21" fillId="0" borderId="5" xfId="0" applyFont="1" applyBorder="1" applyAlignment="1">
      <alignment horizontal="justify" vertical="top" wrapText="1"/>
    </xf>
    <xf numFmtId="0" fontId="21" fillId="0" borderId="6" xfId="0" applyFont="1" applyBorder="1" applyAlignment="1">
      <alignment horizontal="justify" vertical="top" wrapText="1"/>
    </xf>
    <xf numFmtId="0" fontId="21" fillId="0" borderId="1" xfId="0" applyFont="1" applyBorder="1" applyAlignment="1">
      <alignment horizontal="justify" vertical="top"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Fill="1" applyBorder="1" applyAlignment="1">
      <alignment horizontal="center" wrapText="1"/>
    </xf>
    <xf numFmtId="0" fontId="21" fillId="0" borderId="6" xfId="0" applyFont="1" applyFill="1" applyBorder="1" applyAlignment="1">
      <alignment horizontal="center" vertical="center" wrapText="1"/>
    </xf>
    <xf numFmtId="0" fontId="39" fillId="5" borderId="2" xfId="0" applyFont="1" applyFill="1" applyBorder="1" applyAlignment="1">
      <alignment horizontal="center"/>
    </xf>
    <xf numFmtId="0" fontId="39" fillId="5" borderId="3" xfId="0" applyFont="1" applyFill="1" applyBorder="1" applyAlignment="1">
      <alignment horizontal="center"/>
    </xf>
    <xf numFmtId="0" fontId="39" fillId="5" borderId="4" xfId="0" applyFont="1" applyFill="1" applyBorder="1" applyAlignment="1">
      <alignment horizontal="center"/>
    </xf>
    <xf numFmtId="0" fontId="29" fillId="0" borderId="0" xfId="0" applyFont="1" applyAlignment="1">
      <alignment horizontal="justify"/>
    </xf>
    <xf numFmtId="0" fontId="21" fillId="3" borderId="5" xfId="0" applyFont="1" applyFill="1" applyBorder="1" applyAlignment="1">
      <alignment horizontal="justify" vertical="center" wrapText="1"/>
    </xf>
    <xf numFmtId="0" fontId="21" fillId="3" borderId="6" xfId="0" applyFont="1" applyFill="1" applyBorder="1" applyAlignment="1">
      <alignment horizontal="justify" vertical="center" wrapText="1"/>
    </xf>
    <xf numFmtId="0" fontId="37" fillId="0" borderId="1" xfId="0" applyFont="1" applyBorder="1" applyAlignment="1">
      <alignment horizontal="left" vertical="center" wrapText="1"/>
    </xf>
    <xf numFmtId="0" fontId="9" fillId="0" borderId="1" xfId="0" applyFont="1" applyBorder="1" applyAlignment="1">
      <alignment horizontal="center" vertical="center" wrapText="1"/>
    </xf>
    <xf numFmtId="0" fontId="37" fillId="6" borderId="1" xfId="0" applyFont="1" applyFill="1" applyBorder="1" applyAlignment="1">
      <alignment horizontal="left" vertical="center" wrapText="1"/>
    </xf>
    <xf numFmtId="2" fontId="37" fillId="6" borderId="1" xfId="0" applyNumberFormat="1" applyFont="1" applyFill="1" applyBorder="1" applyAlignment="1">
      <alignment horizontal="left" vertical="center" wrapText="1"/>
    </xf>
    <xf numFmtId="0" fontId="37" fillId="6" borderId="1" xfId="0" applyFont="1" applyFill="1" applyBorder="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4D1C1B"/>
      <color rgb="FF8E6900"/>
      <color rgb="FF996600"/>
      <color rgb="FFB69030"/>
      <color rgb="FFD1A32F"/>
      <color rgb="FF927740"/>
      <color rgb="FF95823D"/>
      <color rgb="FF4040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88894</xdr:colOff>
      <xdr:row>0</xdr:row>
      <xdr:rowOff>42335</xdr:rowOff>
    </xdr:from>
    <xdr:to>
      <xdr:col>1</xdr:col>
      <xdr:colOff>3818996</xdr:colOff>
      <xdr:row>4</xdr:row>
      <xdr:rowOff>138945</xdr:rowOff>
    </xdr:to>
    <xdr:pic>
      <xdr:nvPicPr>
        <xdr:cNvPr id="6" name="Imagen 5">
          <a:extLst>
            <a:ext uri="{FF2B5EF4-FFF2-40B4-BE49-F238E27FC236}">
              <a16:creationId xmlns:a16="http://schemas.microsoft.com/office/drawing/2014/main" xmlns="" id="{72195901-A332-4771-8517-A5171A13D317}"/>
            </a:ext>
          </a:extLst>
        </xdr:cNvPr>
        <xdr:cNvPicPr>
          <a:picLocks noChangeAspect="1"/>
        </xdr:cNvPicPr>
      </xdr:nvPicPr>
      <xdr:blipFill>
        <a:blip xmlns:r="http://schemas.openxmlformats.org/officeDocument/2006/relationships" r:embed="rId1"/>
        <a:stretch>
          <a:fillRect/>
        </a:stretch>
      </xdr:blipFill>
      <xdr:spPr>
        <a:xfrm>
          <a:off x="88894" y="42335"/>
          <a:ext cx="8868839" cy="841677"/>
        </a:xfrm>
        <a:prstGeom prst="rect">
          <a:avLst/>
        </a:prstGeom>
      </xdr:spPr>
    </xdr:pic>
    <xdr:clientData/>
  </xdr:twoCellAnchor>
  <xdr:twoCellAnchor editAs="oneCell">
    <xdr:from>
      <xdr:col>7</xdr:col>
      <xdr:colOff>0</xdr:colOff>
      <xdr:row>10</xdr:row>
      <xdr:rowOff>0</xdr:rowOff>
    </xdr:from>
    <xdr:to>
      <xdr:col>7</xdr:col>
      <xdr:colOff>304800</xdr:colOff>
      <xdr:row>10</xdr:row>
      <xdr:rowOff>304800</xdr:rowOff>
    </xdr:to>
    <xdr:sp macro="" textlink="">
      <xdr:nvSpPr>
        <xdr:cNvPr id="1025" name="AutoShape 1" descr="Resultado de imagen de iap veracruz"/>
        <xdr:cNvSpPr>
          <a:spLocks noChangeAspect="1" noChangeArrowheads="1"/>
        </xdr:cNvSpPr>
      </xdr:nvSpPr>
      <xdr:spPr bwMode="auto">
        <a:xfrm>
          <a:off x="14373225" y="322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9</xdr:row>
      <xdr:rowOff>55034</xdr:rowOff>
    </xdr:to>
    <xdr:sp macro="" textlink="">
      <xdr:nvSpPr>
        <xdr:cNvPr id="1026" name="AutoShape 2" descr="Resultado de imagen de iap veracruz"/>
        <xdr:cNvSpPr>
          <a:spLocks noChangeAspect="1" noChangeArrowheads="1"/>
        </xdr:cNvSpPr>
      </xdr:nvSpPr>
      <xdr:spPr bwMode="auto">
        <a:xfrm>
          <a:off x="12849225" y="2847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1638277</xdr:colOff>
      <xdr:row>0</xdr:row>
      <xdr:rowOff>42333</xdr:rowOff>
    </xdr:from>
    <xdr:to>
      <xdr:col>2</xdr:col>
      <xdr:colOff>3301977</xdr:colOff>
      <xdr:row>3</xdr:row>
      <xdr:rowOff>158750</xdr:rowOff>
    </xdr:to>
    <xdr:pic>
      <xdr:nvPicPr>
        <xdr:cNvPr id="5" name="image1.png"/>
        <xdr:cNvPicPr/>
      </xdr:nvPicPr>
      <xdr:blipFill>
        <a:blip xmlns:r="http://schemas.openxmlformats.org/officeDocument/2006/relationships" r:embed="rId2"/>
        <a:srcRect/>
        <a:stretch>
          <a:fillRect/>
        </a:stretch>
      </xdr:blipFill>
      <xdr:spPr>
        <a:xfrm>
          <a:off x="10248877" y="42333"/>
          <a:ext cx="1682750" cy="67521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53340</xdr:colOff>
      <xdr:row>0</xdr:row>
      <xdr:rowOff>38100</xdr:rowOff>
    </xdr:from>
    <xdr:to>
      <xdr:col>4</xdr:col>
      <xdr:colOff>584835</xdr:colOff>
      <xdr:row>4</xdr:row>
      <xdr:rowOff>71718</xdr:rowOff>
    </xdr:to>
    <xdr:pic>
      <xdr:nvPicPr>
        <xdr:cNvPr id="2" name="Imagen 1">
          <a:extLst>
            <a:ext uri="{FF2B5EF4-FFF2-40B4-BE49-F238E27FC236}">
              <a16:creationId xmlns:a16="http://schemas.microsoft.com/office/drawing/2014/main" xmlns="" id="{24CBB77B-4567-407A-AB63-C0F7D3C1B03F}"/>
            </a:ext>
          </a:extLst>
        </xdr:cNvPr>
        <xdr:cNvPicPr>
          <a:picLocks noChangeAspect="1"/>
        </xdr:cNvPicPr>
      </xdr:nvPicPr>
      <xdr:blipFill>
        <a:blip xmlns:r="http://schemas.openxmlformats.org/officeDocument/2006/relationships" r:embed="rId1"/>
        <a:stretch>
          <a:fillRect/>
        </a:stretch>
      </xdr:blipFill>
      <xdr:spPr>
        <a:xfrm>
          <a:off x="53340" y="38100"/>
          <a:ext cx="7239000" cy="765138"/>
        </a:xfrm>
        <a:prstGeom prst="rect">
          <a:avLst/>
        </a:prstGeom>
      </xdr:spPr>
    </xdr:pic>
    <xdr:clientData/>
  </xdr:twoCellAnchor>
  <xdr:twoCellAnchor editAs="oneCell">
    <xdr:from>
      <xdr:col>6</xdr:col>
      <xdr:colOff>291353</xdr:colOff>
      <xdr:row>0</xdr:row>
      <xdr:rowOff>62641</xdr:rowOff>
    </xdr:from>
    <xdr:to>
      <xdr:col>6</xdr:col>
      <xdr:colOff>2317151</xdr:colOff>
      <xdr:row>4</xdr:row>
      <xdr:rowOff>6611</xdr:rowOff>
    </xdr:to>
    <xdr:pic>
      <xdr:nvPicPr>
        <xdr:cNvPr id="3" name="image1.png"/>
        <xdr:cNvPicPr/>
      </xdr:nvPicPr>
      <xdr:blipFill>
        <a:blip xmlns:r="http://schemas.openxmlformats.org/officeDocument/2006/relationships" r:embed="rId2"/>
        <a:srcRect/>
        <a:stretch>
          <a:fillRect/>
        </a:stretch>
      </xdr:blipFill>
      <xdr:spPr>
        <a:xfrm>
          <a:off x="9321053" y="62641"/>
          <a:ext cx="2025798" cy="675490"/>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60308</xdr:colOff>
      <xdr:row>0</xdr:row>
      <xdr:rowOff>30480</xdr:rowOff>
    </xdr:from>
    <xdr:to>
      <xdr:col>0</xdr:col>
      <xdr:colOff>6088380</xdr:colOff>
      <xdr:row>3</xdr:row>
      <xdr:rowOff>105212</xdr:rowOff>
    </xdr:to>
    <xdr:pic>
      <xdr:nvPicPr>
        <xdr:cNvPr id="4" name="Imagen 3">
          <a:extLst>
            <a:ext uri="{FF2B5EF4-FFF2-40B4-BE49-F238E27FC236}">
              <a16:creationId xmlns:a16="http://schemas.microsoft.com/office/drawing/2014/main" xmlns="" id="{D2D26A07-19CD-4553-8650-C9D13E757EFB}"/>
            </a:ext>
          </a:extLst>
        </xdr:cNvPr>
        <xdr:cNvPicPr>
          <a:picLocks noChangeAspect="1"/>
        </xdr:cNvPicPr>
      </xdr:nvPicPr>
      <xdr:blipFill>
        <a:blip xmlns:r="http://schemas.openxmlformats.org/officeDocument/2006/relationships" r:embed="rId1"/>
        <a:stretch>
          <a:fillRect/>
        </a:stretch>
      </xdr:blipFill>
      <xdr:spPr>
        <a:xfrm>
          <a:off x="60308" y="30480"/>
          <a:ext cx="6028072" cy="623372"/>
        </a:xfrm>
        <a:prstGeom prst="rect">
          <a:avLst/>
        </a:prstGeom>
      </xdr:spPr>
    </xdr:pic>
    <xdr:clientData/>
  </xdr:twoCellAnchor>
  <xdr:twoCellAnchor editAs="oneCell">
    <xdr:from>
      <xdr:col>0</xdr:col>
      <xdr:colOff>6404026</xdr:colOff>
      <xdr:row>0</xdr:row>
      <xdr:rowOff>30481</xdr:rowOff>
    </xdr:from>
    <xdr:to>
      <xdr:col>0</xdr:col>
      <xdr:colOff>7886409</xdr:colOff>
      <xdr:row>2</xdr:row>
      <xdr:rowOff>147711</xdr:rowOff>
    </xdr:to>
    <xdr:pic>
      <xdr:nvPicPr>
        <xdr:cNvPr id="3" name="image1.png"/>
        <xdr:cNvPicPr/>
      </xdr:nvPicPr>
      <xdr:blipFill>
        <a:blip xmlns:r="http://schemas.openxmlformats.org/officeDocument/2006/relationships" r:embed="rId2"/>
        <a:srcRect/>
        <a:stretch>
          <a:fillRect/>
        </a:stretch>
      </xdr:blipFill>
      <xdr:spPr>
        <a:xfrm>
          <a:off x="6404026" y="30481"/>
          <a:ext cx="1634783" cy="48299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61045</xdr:colOff>
      <xdr:row>0</xdr:row>
      <xdr:rowOff>27708</xdr:rowOff>
    </xdr:from>
    <xdr:to>
      <xdr:col>5</xdr:col>
      <xdr:colOff>1080654</xdr:colOff>
      <xdr:row>3</xdr:row>
      <xdr:rowOff>103908</xdr:rowOff>
    </xdr:to>
    <xdr:pic>
      <xdr:nvPicPr>
        <xdr:cNvPr id="3" name="2 Imagen">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61045" y="27708"/>
          <a:ext cx="5875627" cy="616527"/>
        </a:xfrm>
        <a:prstGeom prst="rect">
          <a:avLst/>
        </a:prstGeom>
      </xdr:spPr>
    </xdr:pic>
    <xdr:clientData/>
  </xdr:twoCellAnchor>
  <xdr:twoCellAnchor editAs="oneCell">
    <xdr:from>
      <xdr:col>6</xdr:col>
      <xdr:colOff>541384</xdr:colOff>
      <xdr:row>0</xdr:row>
      <xdr:rowOff>59532</xdr:rowOff>
    </xdr:from>
    <xdr:to>
      <xdr:col>7</xdr:col>
      <xdr:colOff>1081495</xdr:colOff>
      <xdr:row>2</xdr:row>
      <xdr:rowOff>154781</xdr:rowOff>
    </xdr:to>
    <xdr:pic>
      <xdr:nvPicPr>
        <xdr:cNvPr id="4" name="image1.png"/>
        <xdr:cNvPicPr/>
      </xdr:nvPicPr>
      <xdr:blipFill>
        <a:blip xmlns:r="http://schemas.openxmlformats.org/officeDocument/2006/relationships" r:embed="rId2"/>
        <a:srcRect/>
        <a:stretch>
          <a:fillRect/>
        </a:stretch>
      </xdr:blipFill>
      <xdr:spPr>
        <a:xfrm>
          <a:off x="6512693" y="59532"/>
          <a:ext cx="1690039" cy="455467"/>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784860</xdr:colOff>
      <xdr:row>3</xdr:row>
      <xdr:rowOff>120452</xdr:rowOff>
    </xdr:to>
    <xdr:pic>
      <xdr:nvPicPr>
        <xdr:cNvPr id="6" name="Imagen 5">
          <a:extLst>
            <a:ext uri="{FF2B5EF4-FFF2-40B4-BE49-F238E27FC236}">
              <a16:creationId xmlns:a16="http://schemas.microsoft.com/office/drawing/2014/main" xmlns="" id="{53AFB3D6-2144-49F4-B2CB-4AEB39A0E910}"/>
            </a:ext>
          </a:extLst>
        </xdr:cNvPr>
        <xdr:cNvPicPr>
          <a:picLocks noChangeAspect="1"/>
        </xdr:cNvPicPr>
      </xdr:nvPicPr>
      <xdr:blipFill>
        <a:blip xmlns:r="http://schemas.openxmlformats.org/officeDocument/2006/relationships" r:embed="rId1"/>
        <a:stretch>
          <a:fillRect/>
        </a:stretch>
      </xdr:blipFill>
      <xdr:spPr>
        <a:xfrm>
          <a:off x="68580" y="45720"/>
          <a:ext cx="7513320" cy="623372"/>
        </a:xfrm>
        <a:prstGeom prst="rect">
          <a:avLst/>
        </a:prstGeom>
      </xdr:spPr>
    </xdr:pic>
    <xdr:clientData/>
  </xdr:twoCellAnchor>
  <xdr:twoCellAnchor editAs="oneCell">
    <xdr:from>
      <xdr:col>6</xdr:col>
      <xdr:colOff>744855</xdr:colOff>
      <xdr:row>0</xdr:row>
      <xdr:rowOff>40005</xdr:rowOff>
    </xdr:from>
    <xdr:to>
      <xdr:col>7</xdr:col>
      <xdr:colOff>1116330</xdr:colOff>
      <xdr:row>3</xdr:row>
      <xdr:rowOff>40004</xdr:rowOff>
    </xdr:to>
    <xdr:pic>
      <xdr:nvPicPr>
        <xdr:cNvPr id="3" name="image1.png"/>
        <xdr:cNvPicPr/>
      </xdr:nvPicPr>
      <xdr:blipFill>
        <a:blip xmlns:r="http://schemas.openxmlformats.org/officeDocument/2006/relationships" r:embed="rId2"/>
        <a:srcRect/>
        <a:stretch>
          <a:fillRect/>
        </a:stretch>
      </xdr:blipFill>
      <xdr:spPr>
        <a:xfrm>
          <a:off x="8341995" y="40005"/>
          <a:ext cx="1583055" cy="548639"/>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69271</xdr:colOff>
      <xdr:row>0</xdr:row>
      <xdr:rowOff>34637</xdr:rowOff>
    </xdr:from>
    <xdr:to>
      <xdr:col>4</xdr:col>
      <xdr:colOff>491833</xdr:colOff>
      <xdr:row>3</xdr:row>
      <xdr:rowOff>109369</xdr:rowOff>
    </xdr:to>
    <xdr:pic>
      <xdr:nvPicPr>
        <xdr:cNvPr id="7" name="Imagen 6">
          <a:extLst>
            <a:ext uri="{FF2B5EF4-FFF2-40B4-BE49-F238E27FC236}">
              <a16:creationId xmlns:a16="http://schemas.microsoft.com/office/drawing/2014/main" xmlns="" id="{89B29A1B-D6FE-4A7B-8AFD-E4B14790B0C7}"/>
            </a:ext>
          </a:extLst>
        </xdr:cNvPr>
        <xdr:cNvPicPr>
          <a:picLocks noChangeAspect="1"/>
        </xdr:cNvPicPr>
      </xdr:nvPicPr>
      <xdr:blipFill>
        <a:blip xmlns:r="http://schemas.openxmlformats.org/officeDocument/2006/relationships" r:embed="rId1"/>
        <a:stretch>
          <a:fillRect/>
        </a:stretch>
      </xdr:blipFill>
      <xdr:spPr>
        <a:xfrm>
          <a:off x="69271" y="34637"/>
          <a:ext cx="6435435" cy="615059"/>
        </a:xfrm>
        <a:prstGeom prst="rect">
          <a:avLst/>
        </a:prstGeom>
      </xdr:spPr>
    </xdr:pic>
    <xdr:clientData/>
  </xdr:twoCellAnchor>
  <xdr:twoCellAnchor editAs="oneCell">
    <xdr:from>
      <xdr:col>6</xdr:col>
      <xdr:colOff>55353</xdr:colOff>
      <xdr:row>0</xdr:row>
      <xdr:rowOff>41562</xdr:rowOff>
    </xdr:from>
    <xdr:to>
      <xdr:col>7</xdr:col>
      <xdr:colOff>302809</xdr:colOff>
      <xdr:row>3</xdr:row>
      <xdr:rowOff>41562</xdr:rowOff>
    </xdr:to>
    <xdr:pic>
      <xdr:nvPicPr>
        <xdr:cNvPr id="4" name="image1.png"/>
        <xdr:cNvPicPr/>
      </xdr:nvPicPr>
      <xdr:blipFill>
        <a:blip xmlns:r="http://schemas.openxmlformats.org/officeDocument/2006/relationships" r:embed="rId2"/>
        <a:srcRect/>
        <a:stretch>
          <a:fillRect/>
        </a:stretch>
      </xdr:blipFill>
      <xdr:spPr>
        <a:xfrm>
          <a:off x="8132553" y="41562"/>
          <a:ext cx="1570758" cy="540327"/>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64422</xdr:colOff>
      <xdr:row>0</xdr:row>
      <xdr:rowOff>35329</xdr:rowOff>
    </xdr:from>
    <xdr:to>
      <xdr:col>4</xdr:col>
      <xdr:colOff>424642</xdr:colOff>
      <xdr:row>3</xdr:row>
      <xdr:rowOff>35330</xdr:rowOff>
    </xdr:to>
    <xdr:pic>
      <xdr:nvPicPr>
        <xdr:cNvPr id="7" name="Imagen 6">
          <a:extLst>
            <a:ext uri="{FF2B5EF4-FFF2-40B4-BE49-F238E27FC236}">
              <a16:creationId xmlns:a16="http://schemas.microsoft.com/office/drawing/2014/main" xmlns="" id="{CE5688BA-6476-486F-B6FB-80B49E80F39F}"/>
            </a:ext>
          </a:extLst>
        </xdr:cNvPr>
        <xdr:cNvPicPr>
          <a:picLocks noChangeAspect="1"/>
        </xdr:cNvPicPr>
      </xdr:nvPicPr>
      <xdr:blipFill>
        <a:blip xmlns:r="http://schemas.openxmlformats.org/officeDocument/2006/relationships" r:embed="rId1"/>
        <a:stretch>
          <a:fillRect/>
        </a:stretch>
      </xdr:blipFill>
      <xdr:spPr>
        <a:xfrm>
          <a:off x="64422" y="35329"/>
          <a:ext cx="5823760" cy="548641"/>
        </a:xfrm>
        <a:prstGeom prst="rect">
          <a:avLst/>
        </a:prstGeom>
      </xdr:spPr>
    </xdr:pic>
    <xdr:clientData/>
  </xdr:twoCellAnchor>
  <xdr:twoCellAnchor editAs="oneCell">
    <xdr:from>
      <xdr:col>4</xdr:col>
      <xdr:colOff>860712</xdr:colOff>
      <xdr:row>0</xdr:row>
      <xdr:rowOff>27708</xdr:rowOff>
    </xdr:from>
    <xdr:to>
      <xdr:col>5</xdr:col>
      <xdr:colOff>1200149</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090803" y="27708"/>
          <a:ext cx="1572491" cy="543097"/>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62343</xdr:colOff>
      <xdr:row>0</xdr:row>
      <xdr:rowOff>27708</xdr:rowOff>
    </xdr:from>
    <xdr:to>
      <xdr:col>3</xdr:col>
      <xdr:colOff>2069522</xdr:colOff>
      <xdr:row>3</xdr:row>
      <xdr:rowOff>102440</xdr:rowOff>
    </xdr:to>
    <xdr:pic>
      <xdr:nvPicPr>
        <xdr:cNvPr id="6" name="Imagen 5">
          <a:extLst>
            <a:ext uri="{FF2B5EF4-FFF2-40B4-BE49-F238E27FC236}">
              <a16:creationId xmlns:a16="http://schemas.microsoft.com/office/drawing/2014/main" xmlns="" id="{558B093A-7908-4749-BA7A-53D5541F3902}"/>
            </a:ext>
          </a:extLst>
        </xdr:cNvPr>
        <xdr:cNvPicPr>
          <a:picLocks noChangeAspect="1"/>
        </xdr:cNvPicPr>
      </xdr:nvPicPr>
      <xdr:blipFill>
        <a:blip xmlns:r="http://schemas.openxmlformats.org/officeDocument/2006/relationships" r:embed="rId1"/>
        <a:stretch>
          <a:fillRect/>
        </a:stretch>
      </xdr:blipFill>
      <xdr:spPr>
        <a:xfrm>
          <a:off x="62343" y="27708"/>
          <a:ext cx="5576457" cy="615059"/>
        </a:xfrm>
        <a:prstGeom prst="rect">
          <a:avLst/>
        </a:prstGeom>
      </xdr:spPr>
    </xdr:pic>
    <xdr:clientData/>
  </xdr:twoCellAnchor>
  <xdr:twoCellAnchor editAs="oneCell">
    <xdr:from>
      <xdr:col>4</xdr:col>
      <xdr:colOff>716945</xdr:colOff>
      <xdr:row>0</xdr:row>
      <xdr:rowOff>43295</xdr:rowOff>
    </xdr:from>
    <xdr:to>
      <xdr:col>4</xdr:col>
      <xdr:colOff>2033127</xdr:colOff>
      <xdr:row>2</xdr:row>
      <xdr:rowOff>173181</xdr:rowOff>
    </xdr:to>
    <xdr:pic>
      <xdr:nvPicPr>
        <xdr:cNvPr id="4" name="image1.png"/>
        <xdr:cNvPicPr/>
      </xdr:nvPicPr>
      <xdr:blipFill>
        <a:blip xmlns:r="http://schemas.openxmlformats.org/officeDocument/2006/relationships" r:embed="rId2"/>
        <a:srcRect/>
        <a:stretch>
          <a:fillRect/>
        </a:stretch>
      </xdr:blipFill>
      <xdr:spPr>
        <a:xfrm>
          <a:off x="6244909" y="43295"/>
          <a:ext cx="1316182" cy="490104"/>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55416</xdr:colOff>
      <xdr:row>0</xdr:row>
      <xdr:rowOff>27708</xdr:rowOff>
    </xdr:from>
    <xdr:to>
      <xdr:col>3</xdr:col>
      <xdr:colOff>48489</xdr:colOff>
      <xdr:row>3</xdr:row>
      <xdr:rowOff>102440</xdr:rowOff>
    </xdr:to>
    <xdr:pic>
      <xdr:nvPicPr>
        <xdr:cNvPr id="6" name="Imagen 5">
          <a:extLst>
            <a:ext uri="{FF2B5EF4-FFF2-40B4-BE49-F238E27FC236}">
              <a16:creationId xmlns:a16="http://schemas.microsoft.com/office/drawing/2014/main" xmlns="" id="{CECAA4EC-CB43-43BA-8680-AE854B3B9ACB}"/>
            </a:ext>
          </a:extLst>
        </xdr:cNvPr>
        <xdr:cNvPicPr>
          <a:picLocks noChangeAspect="1"/>
        </xdr:cNvPicPr>
      </xdr:nvPicPr>
      <xdr:blipFill>
        <a:blip xmlns:r="http://schemas.openxmlformats.org/officeDocument/2006/relationships" r:embed="rId1"/>
        <a:stretch>
          <a:fillRect/>
        </a:stretch>
      </xdr:blipFill>
      <xdr:spPr>
        <a:xfrm>
          <a:off x="55416" y="27708"/>
          <a:ext cx="5818909" cy="615059"/>
        </a:xfrm>
        <a:prstGeom prst="rect">
          <a:avLst/>
        </a:prstGeom>
      </xdr:spPr>
    </xdr:pic>
    <xdr:clientData/>
  </xdr:twoCellAnchor>
  <xdr:twoCellAnchor editAs="oneCell">
    <xdr:from>
      <xdr:col>3</xdr:col>
      <xdr:colOff>952499</xdr:colOff>
      <xdr:row>0</xdr:row>
      <xdr:rowOff>27708</xdr:rowOff>
    </xdr:from>
    <xdr:to>
      <xdr:col>4</xdr:col>
      <xdr:colOff>1170707</xdr:colOff>
      <xdr:row>3</xdr:row>
      <xdr:rowOff>30478</xdr:rowOff>
    </xdr:to>
    <xdr:pic>
      <xdr:nvPicPr>
        <xdr:cNvPr id="3" name="image1.png"/>
        <xdr:cNvPicPr/>
      </xdr:nvPicPr>
      <xdr:blipFill>
        <a:blip xmlns:r="http://schemas.openxmlformats.org/officeDocument/2006/relationships" r:embed="rId2"/>
        <a:srcRect/>
        <a:stretch>
          <a:fillRect/>
        </a:stretch>
      </xdr:blipFill>
      <xdr:spPr>
        <a:xfrm>
          <a:off x="6778335" y="27708"/>
          <a:ext cx="1444336" cy="543097"/>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69269</xdr:colOff>
      <xdr:row>0</xdr:row>
      <xdr:rowOff>34635</xdr:rowOff>
    </xdr:from>
    <xdr:to>
      <xdr:col>5</xdr:col>
      <xdr:colOff>1123950</xdr:colOff>
      <xdr:row>3</xdr:row>
      <xdr:rowOff>109367</xdr:rowOff>
    </xdr:to>
    <xdr:pic>
      <xdr:nvPicPr>
        <xdr:cNvPr id="7" name="Imagen 6">
          <a:extLst>
            <a:ext uri="{FF2B5EF4-FFF2-40B4-BE49-F238E27FC236}">
              <a16:creationId xmlns:a16="http://schemas.microsoft.com/office/drawing/2014/main" xmlns="" id="{663444DF-8431-443E-98C4-87F50B411020}"/>
            </a:ext>
          </a:extLst>
        </xdr:cNvPr>
        <xdr:cNvPicPr>
          <a:picLocks noChangeAspect="1"/>
        </xdr:cNvPicPr>
      </xdr:nvPicPr>
      <xdr:blipFill>
        <a:blip xmlns:r="http://schemas.openxmlformats.org/officeDocument/2006/relationships" r:embed="rId1"/>
        <a:stretch>
          <a:fillRect/>
        </a:stretch>
      </xdr:blipFill>
      <xdr:spPr>
        <a:xfrm>
          <a:off x="69269" y="34635"/>
          <a:ext cx="6858004" cy="615059"/>
        </a:xfrm>
        <a:prstGeom prst="rect">
          <a:avLst/>
        </a:prstGeom>
      </xdr:spPr>
    </xdr:pic>
    <xdr:clientData/>
  </xdr:twoCellAnchor>
  <xdr:twoCellAnchor editAs="oneCell">
    <xdr:from>
      <xdr:col>6</xdr:col>
      <xdr:colOff>728360</xdr:colOff>
      <xdr:row>0</xdr:row>
      <xdr:rowOff>34634</xdr:rowOff>
    </xdr:from>
    <xdr:to>
      <xdr:col>7</xdr:col>
      <xdr:colOff>1121018</xdr:colOff>
      <xdr:row>2</xdr:row>
      <xdr:rowOff>173845</xdr:rowOff>
    </xdr:to>
    <xdr:pic>
      <xdr:nvPicPr>
        <xdr:cNvPr id="3" name="image1.png"/>
        <xdr:cNvPicPr/>
      </xdr:nvPicPr>
      <xdr:blipFill>
        <a:blip xmlns:r="http://schemas.openxmlformats.org/officeDocument/2006/relationships" r:embed="rId2"/>
        <a:srcRect/>
        <a:stretch>
          <a:fillRect/>
        </a:stretch>
      </xdr:blipFill>
      <xdr:spPr>
        <a:xfrm>
          <a:off x="7669487" y="34634"/>
          <a:ext cx="1559038" cy="499429"/>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77931</xdr:colOff>
      <xdr:row>0</xdr:row>
      <xdr:rowOff>34635</xdr:rowOff>
    </xdr:from>
    <xdr:to>
      <xdr:col>3</xdr:col>
      <xdr:colOff>748146</xdr:colOff>
      <xdr:row>3</xdr:row>
      <xdr:rowOff>109367</xdr:rowOff>
    </xdr:to>
    <xdr:pic>
      <xdr:nvPicPr>
        <xdr:cNvPr id="7" name="Imagen 6">
          <a:extLst>
            <a:ext uri="{FF2B5EF4-FFF2-40B4-BE49-F238E27FC236}">
              <a16:creationId xmlns:a16="http://schemas.microsoft.com/office/drawing/2014/main" xmlns="" id="{65398E7A-A6F0-4189-B772-33B0B89C0E63}"/>
            </a:ext>
          </a:extLst>
        </xdr:cNvPr>
        <xdr:cNvPicPr>
          <a:picLocks noChangeAspect="1"/>
        </xdr:cNvPicPr>
      </xdr:nvPicPr>
      <xdr:blipFill>
        <a:blip xmlns:r="http://schemas.openxmlformats.org/officeDocument/2006/relationships" r:embed="rId1"/>
        <a:stretch>
          <a:fillRect/>
        </a:stretch>
      </xdr:blipFill>
      <xdr:spPr>
        <a:xfrm>
          <a:off x="77931" y="34635"/>
          <a:ext cx="5553942" cy="615059"/>
        </a:xfrm>
        <a:prstGeom prst="rect">
          <a:avLst/>
        </a:prstGeom>
      </xdr:spPr>
    </xdr:pic>
    <xdr:clientData/>
  </xdr:twoCellAnchor>
  <xdr:twoCellAnchor editAs="oneCell">
    <xdr:from>
      <xdr:col>4</xdr:col>
      <xdr:colOff>48481</xdr:colOff>
      <xdr:row>0</xdr:row>
      <xdr:rowOff>34635</xdr:rowOff>
    </xdr:from>
    <xdr:to>
      <xdr:col>4</xdr:col>
      <xdr:colOff>1468572</xdr:colOff>
      <xdr:row>3</xdr:row>
      <xdr:rowOff>37405</xdr:rowOff>
    </xdr:to>
    <xdr:pic>
      <xdr:nvPicPr>
        <xdr:cNvPr id="4" name="image1.png"/>
        <xdr:cNvPicPr/>
      </xdr:nvPicPr>
      <xdr:blipFill>
        <a:blip xmlns:r="http://schemas.openxmlformats.org/officeDocument/2006/relationships" r:embed="rId2"/>
        <a:srcRect/>
        <a:stretch>
          <a:fillRect/>
        </a:stretch>
      </xdr:blipFill>
      <xdr:spPr>
        <a:xfrm>
          <a:off x="6144481" y="34635"/>
          <a:ext cx="1420091" cy="543097"/>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pacioseducativos.gob.mx/gestion-y-desempeno-2021/"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espacioseducativos.gob.mx/unidad-de-genero/" TargetMode="External"/><Relationship Id="rId1" Type="http://schemas.openxmlformats.org/officeDocument/2006/relationships/hyperlink" Target="http://www.espacioseducativos.gob.mx/transparencia/"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www.espacioseducativos.gob.mx/normatividad-2/" TargetMode="External"/><Relationship Id="rId7" Type="http://schemas.openxmlformats.org/officeDocument/2006/relationships/printerSettings" Target="../printerSettings/printerSettings7.bin"/><Relationship Id="rId2" Type="http://schemas.openxmlformats.org/officeDocument/2006/relationships/hyperlink" Target="http://www.espacioseducativos.gob.mx/wp-content/uploads/sites/10/2020/11/Gac2020-438-Lunes-02-TOMO-I-Ext.pdf" TargetMode="External"/><Relationship Id="rId1" Type="http://schemas.openxmlformats.org/officeDocument/2006/relationships/hyperlink" Target="http://www.espacioseducativos.gob.mx/organigrama/" TargetMode="External"/><Relationship Id="rId6" Type="http://schemas.openxmlformats.org/officeDocument/2006/relationships/hyperlink" Target="http://www.espacioseducativos.gob.mx/normatividad-2/" TargetMode="External"/><Relationship Id="rId5" Type="http://schemas.openxmlformats.org/officeDocument/2006/relationships/hyperlink" Target="http://www.espacioseducativos.gob.mx/normatividad-2/" TargetMode="External"/><Relationship Id="rId4" Type="http://schemas.openxmlformats.org/officeDocument/2006/relationships/hyperlink" Target="http://www.espacioseducativos.gob.mx/normatividad-2/"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E117"/>
  <sheetViews>
    <sheetView topLeftCell="A20" zoomScale="80" zoomScaleNormal="80" zoomScaleSheetLayoutView="100" workbookViewId="0">
      <selection activeCell="A20" sqref="A20"/>
    </sheetView>
  </sheetViews>
  <sheetFormatPr baseColWidth="10" defaultRowHeight="14.4"/>
  <cols>
    <col min="1" max="1" width="73.88671875" style="8" customWidth="1"/>
    <col min="2" max="2" width="70.33203125" style="8" customWidth="1"/>
    <col min="3" max="3" width="61.88671875" style="8" customWidth="1"/>
    <col min="5" max="5" width="20.5546875" customWidth="1"/>
  </cols>
  <sheetData>
    <row r="5" spans="1:4" ht="18.600000000000001" customHeight="1"/>
    <row r="6" spans="1:4" ht="19.95" customHeight="1">
      <c r="A6" s="129" t="s">
        <v>242</v>
      </c>
      <c r="B6" s="129"/>
      <c r="C6" s="129"/>
    </row>
    <row r="7" spans="1:4" ht="19.95" customHeight="1">
      <c r="A7" s="129" t="s">
        <v>243</v>
      </c>
      <c r="B7" s="129"/>
      <c r="C7" s="129"/>
    </row>
    <row r="8" spans="1:4" ht="19.95" customHeight="1">
      <c r="A8" s="129" t="s">
        <v>244</v>
      </c>
      <c r="B8" s="129"/>
      <c r="C8" s="129"/>
    </row>
    <row r="9" spans="1:4" s="8" customFormat="1" ht="19.95" customHeight="1">
      <c r="A9" s="130" t="s">
        <v>197</v>
      </c>
      <c r="B9" s="130"/>
      <c r="C9" s="130"/>
    </row>
    <row r="10" spans="1:4" ht="12.45" customHeight="1">
      <c r="A10" s="35"/>
      <c r="B10" s="35"/>
      <c r="C10" s="35"/>
    </row>
    <row r="11" spans="1:4" ht="38.4" customHeight="1">
      <c r="A11" s="56" t="s">
        <v>83</v>
      </c>
      <c r="B11" s="57" t="s">
        <v>228</v>
      </c>
      <c r="C11" s="58" t="s">
        <v>229</v>
      </c>
    </row>
    <row r="12" spans="1:4" s="38" customFormat="1" ht="21" customHeight="1">
      <c r="A12" s="126" t="s">
        <v>238</v>
      </c>
      <c r="B12" s="127"/>
      <c r="C12" s="128"/>
      <c r="D12" s="37"/>
    </row>
    <row r="13" spans="1:4" ht="198" customHeight="1">
      <c r="A13" s="55" t="s">
        <v>189</v>
      </c>
      <c r="B13" s="118" t="s">
        <v>849</v>
      </c>
      <c r="C13" s="17" t="s">
        <v>850</v>
      </c>
    </row>
    <row r="14" spans="1:4" ht="298.8" customHeight="1">
      <c r="A14" s="96" t="s">
        <v>105</v>
      </c>
      <c r="B14" s="117" t="s">
        <v>851</v>
      </c>
      <c r="C14" s="17" t="s">
        <v>852</v>
      </c>
    </row>
    <row r="15" spans="1:4" ht="207.75" customHeight="1">
      <c r="A15" s="96" t="s">
        <v>190</v>
      </c>
      <c r="B15" s="117" t="s">
        <v>853</v>
      </c>
      <c r="C15" s="17" t="s">
        <v>855</v>
      </c>
    </row>
    <row r="16" spans="1:4" ht="330" customHeight="1">
      <c r="A16" s="55" t="s">
        <v>113</v>
      </c>
      <c r="B16" s="117" t="s">
        <v>856</v>
      </c>
      <c r="C16" s="17" t="s">
        <v>854</v>
      </c>
    </row>
    <row r="17" spans="1:5" ht="409.6" customHeight="1">
      <c r="A17" s="111" t="s">
        <v>836</v>
      </c>
      <c r="B17" s="117" t="s">
        <v>857</v>
      </c>
      <c r="C17" s="17" t="s">
        <v>858</v>
      </c>
    </row>
    <row r="18" spans="1:5" ht="256.8" customHeight="1">
      <c r="A18" s="55" t="s">
        <v>191</v>
      </c>
      <c r="B18" s="17" t="s">
        <v>859</v>
      </c>
      <c r="C18" s="116" t="s">
        <v>860</v>
      </c>
    </row>
    <row r="19" spans="1:5" s="38" customFormat="1" ht="21" customHeight="1">
      <c r="A19" s="126" t="s">
        <v>239</v>
      </c>
      <c r="B19" s="127"/>
      <c r="C19" s="128"/>
    </row>
    <row r="20" spans="1:5" ht="409.6">
      <c r="A20" s="55" t="s">
        <v>106</v>
      </c>
      <c r="B20" s="117" t="s">
        <v>893</v>
      </c>
      <c r="C20" s="84" t="s">
        <v>892</v>
      </c>
    </row>
    <row r="21" spans="1:5" ht="87.6" customHeight="1">
      <c r="A21" s="55" t="s">
        <v>107</v>
      </c>
      <c r="B21" s="117" t="s">
        <v>861</v>
      </c>
      <c r="C21" s="17" t="s">
        <v>862</v>
      </c>
    </row>
    <row r="22" spans="1:5" ht="354" customHeight="1">
      <c r="A22" s="55" t="s">
        <v>108</v>
      </c>
      <c r="B22" s="117" t="s">
        <v>876</v>
      </c>
      <c r="C22" s="17" t="s">
        <v>875</v>
      </c>
    </row>
    <row r="23" spans="1:5" ht="235.2">
      <c r="A23" s="55" t="s">
        <v>109</v>
      </c>
      <c r="B23" s="117" t="s">
        <v>863</v>
      </c>
      <c r="C23" s="17" t="s">
        <v>877</v>
      </c>
    </row>
    <row r="24" spans="1:5" ht="409.6">
      <c r="A24" s="55" t="s">
        <v>192</v>
      </c>
      <c r="B24" s="117" t="s">
        <v>864</v>
      </c>
      <c r="C24" s="17" t="s">
        <v>865</v>
      </c>
    </row>
    <row r="25" spans="1:5" s="38" customFormat="1" ht="21" customHeight="1">
      <c r="A25" s="126" t="s">
        <v>240</v>
      </c>
      <c r="B25" s="127"/>
      <c r="C25" s="128"/>
    </row>
    <row r="26" spans="1:5" ht="285.60000000000002">
      <c r="A26" s="55" t="s">
        <v>193</v>
      </c>
      <c r="B26" s="117" t="s">
        <v>866</v>
      </c>
      <c r="C26" s="17" t="s">
        <v>867</v>
      </c>
    </row>
    <row r="27" spans="1:5" ht="84">
      <c r="A27" s="55" t="s">
        <v>194</v>
      </c>
      <c r="B27" s="17" t="s">
        <v>868</v>
      </c>
      <c r="C27" s="84" t="s">
        <v>246</v>
      </c>
    </row>
    <row r="28" spans="1:5" ht="409.5" customHeight="1">
      <c r="A28" s="55" t="s">
        <v>110</v>
      </c>
      <c r="B28" s="117" t="s">
        <v>870</v>
      </c>
      <c r="C28" s="84" t="s">
        <v>869</v>
      </c>
    </row>
    <row r="29" spans="1:5" s="38" customFormat="1" ht="21" customHeight="1">
      <c r="A29" s="126" t="s">
        <v>241</v>
      </c>
      <c r="B29" s="127"/>
      <c r="C29" s="128"/>
    </row>
    <row r="30" spans="1:5" ht="409.2" customHeight="1">
      <c r="A30" s="55" t="s">
        <v>195</v>
      </c>
      <c r="B30" s="17" t="s">
        <v>871</v>
      </c>
      <c r="C30" s="84" t="s">
        <v>872</v>
      </c>
    </row>
    <row r="31" spans="1:5" ht="403.2">
      <c r="A31" s="55" t="s">
        <v>102</v>
      </c>
      <c r="B31" s="117" t="s">
        <v>873</v>
      </c>
      <c r="C31" s="17" t="s">
        <v>874</v>
      </c>
      <c r="E31" s="101"/>
    </row>
    <row r="32" spans="1:5" ht="409.6">
      <c r="A32" s="55" t="s">
        <v>111</v>
      </c>
      <c r="B32" s="118" t="s">
        <v>894</v>
      </c>
      <c r="C32" s="17" t="s">
        <v>895</v>
      </c>
    </row>
    <row r="33" spans="1:5" ht="336">
      <c r="A33" s="55" t="s">
        <v>196</v>
      </c>
      <c r="B33" s="117" t="s">
        <v>878</v>
      </c>
      <c r="C33" s="17" t="s">
        <v>879</v>
      </c>
      <c r="E33" s="101"/>
    </row>
    <row r="34" spans="1:5" ht="75.599999999999994" customHeight="1">
      <c r="A34" s="120" t="s">
        <v>103</v>
      </c>
      <c r="B34" s="121"/>
      <c r="C34" s="122"/>
    </row>
    <row r="35" spans="1:5" ht="83.4" customHeight="1">
      <c r="A35" s="123" t="s">
        <v>230</v>
      </c>
      <c r="B35" s="124"/>
      <c r="C35" s="125"/>
    </row>
    <row r="36" spans="1:5">
      <c r="A36" s="4"/>
      <c r="B36" s="4"/>
      <c r="C36" s="4"/>
    </row>
    <row r="37" spans="1:5">
      <c r="A37" s="4"/>
      <c r="B37" s="4"/>
      <c r="C37" s="4"/>
    </row>
    <row r="38" spans="1:5">
      <c r="A38" s="4"/>
      <c r="B38" s="4"/>
      <c r="C38" s="4"/>
    </row>
    <row r="39" spans="1:5">
      <c r="A39" s="4"/>
      <c r="B39" s="4"/>
      <c r="C39" s="4"/>
    </row>
    <row r="40" spans="1:5">
      <c r="A40" s="4"/>
      <c r="B40" s="4"/>
      <c r="C40" s="4"/>
    </row>
    <row r="41" spans="1:5">
      <c r="A41" s="4"/>
      <c r="B41" s="4"/>
      <c r="C41" s="4"/>
    </row>
    <row r="42" spans="1:5">
      <c r="A42" s="4"/>
      <c r="B42" s="4"/>
      <c r="C42" s="4"/>
    </row>
    <row r="43" spans="1:5">
      <c r="A43" s="4"/>
      <c r="B43" s="4"/>
      <c r="C43" s="4"/>
    </row>
    <row r="44" spans="1:5">
      <c r="A44" s="4"/>
      <c r="B44" s="4"/>
      <c r="C44" s="4"/>
    </row>
    <row r="45" spans="1:5">
      <c r="A45" s="4"/>
      <c r="B45" s="4"/>
      <c r="C45" s="4"/>
    </row>
    <row r="46" spans="1:5">
      <c r="A46" s="4"/>
      <c r="B46" s="4"/>
      <c r="C46" s="4"/>
    </row>
    <row r="47" spans="1:5">
      <c r="A47" s="4"/>
      <c r="B47" s="4"/>
      <c r="C47" s="4"/>
    </row>
    <row r="48" spans="1:5">
      <c r="A48" s="4"/>
      <c r="B48" s="4"/>
      <c r="C48" s="4"/>
    </row>
    <row r="49" spans="1:3">
      <c r="A49" s="4"/>
      <c r="B49" s="4"/>
      <c r="C49" s="4"/>
    </row>
    <row r="50" spans="1:3">
      <c r="A50" s="4"/>
      <c r="B50" s="4"/>
      <c r="C50" s="4"/>
    </row>
    <row r="51" spans="1:3">
      <c r="A51" s="4"/>
      <c r="B51" s="4"/>
      <c r="C51" s="4"/>
    </row>
    <row r="52" spans="1:3">
      <c r="A52" s="4"/>
      <c r="B52" s="4"/>
      <c r="C52" s="4"/>
    </row>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sheetData>
  <mergeCells count="10">
    <mergeCell ref="A6:C6"/>
    <mergeCell ref="A7:C7"/>
    <mergeCell ref="A8:C8"/>
    <mergeCell ref="A9:C9"/>
    <mergeCell ref="A12:C12"/>
    <mergeCell ref="A34:C34"/>
    <mergeCell ref="A35:C35"/>
    <mergeCell ref="A25:C25"/>
    <mergeCell ref="A29:C29"/>
    <mergeCell ref="A19:C19"/>
  </mergeCells>
  <hyperlinks>
    <hyperlink ref="C27" r:id="rId1"/>
  </hyperlinks>
  <pageMargins left="0.7" right="0.7" top="0.75" bottom="0.75" header="0.3" footer="0.3"/>
  <pageSetup scale="5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5:J63"/>
  <sheetViews>
    <sheetView topLeftCell="A10" zoomScaleNormal="100" workbookViewId="0">
      <selection activeCell="A17" sqref="A17:A18"/>
    </sheetView>
  </sheetViews>
  <sheetFormatPr baseColWidth="10" defaultRowHeight="14.4"/>
  <cols>
    <col min="1" max="1" width="46.6640625" customWidth="1"/>
    <col min="2" max="2" width="19.44140625" bestFit="1" customWidth="1"/>
    <col min="3" max="3" width="16" customWidth="1"/>
    <col min="4" max="4" width="15.5546875" customWidth="1"/>
    <col min="5" max="5" width="14.44140625" customWidth="1"/>
    <col min="6" max="6" width="25.6640625" style="108" customWidth="1"/>
    <col min="7" max="7" width="34.88671875" customWidth="1"/>
    <col min="9" max="9" width="21.88671875" customWidth="1"/>
  </cols>
  <sheetData>
    <row r="5" spans="1:10" s="8" customFormat="1" ht="19.95" customHeight="1">
      <c r="F5" s="108"/>
    </row>
    <row r="6" spans="1:10" s="8" customFormat="1" ht="19.95" customHeight="1">
      <c r="A6" s="130" t="s">
        <v>242</v>
      </c>
      <c r="B6" s="130"/>
      <c r="C6" s="130"/>
      <c r="D6" s="130"/>
      <c r="E6" s="130"/>
      <c r="F6" s="130"/>
      <c r="G6" s="130"/>
    </row>
    <row r="7" spans="1:10" s="8" customFormat="1" ht="19.95" customHeight="1">
      <c r="A7" s="130" t="s">
        <v>243</v>
      </c>
      <c r="B7" s="130"/>
      <c r="C7" s="130"/>
      <c r="D7" s="130"/>
      <c r="E7" s="130"/>
      <c r="F7" s="130"/>
      <c r="G7" s="130"/>
    </row>
    <row r="8" spans="1:10" ht="19.95" customHeight="1">
      <c r="A8" s="130" t="s">
        <v>244</v>
      </c>
      <c r="B8" s="130"/>
      <c r="C8" s="130"/>
      <c r="D8" s="130"/>
      <c r="E8" s="130"/>
      <c r="F8" s="130"/>
      <c r="G8" s="130"/>
    </row>
    <row r="9" spans="1:10" ht="19.95" customHeight="1">
      <c r="A9" s="226" t="s">
        <v>236</v>
      </c>
      <c r="B9" s="226"/>
      <c r="C9" s="226"/>
      <c r="D9" s="226"/>
      <c r="E9" s="226"/>
      <c r="F9" s="226"/>
      <c r="G9" s="226"/>
      <c r="H9" s="8"/>
      <c r="I9" s="8"/>
      <c r="J9" s="8"/>
    </row>
    <row r="10" spans="1:10" s="8" customFormat="1" ht="36.6" customHeight="1">
      <c r="A10" s="190" t="s">
        <v>211</v>
      </c>
      <c r="B10" s="190"/>
      <c r="C10" s="190"/>
      <c r="D10" s="190"/>
      <c r="E10" s="190"/>
      <c r="F10" s="190"/>
      <c r="G10" s="190"/>
    </row>
    <row r="11" spans="1:10" ht="12.45" customHeight="1">
      <c r="A11" s="28"/>
      <c r="B11" s="191"/>
      <c r="C11" s="191"/>
      <c r="D11" s="191"/>
      <c r="E11" s="191"/>
      <c r="F11" s="191"/>
      <c r="G11" s="191"/>
      <c r="H11" s="8"/>
      <c r="I11" s="8"/>
      <c r="J11" s="8"/>
    </row>
    <row r="12" spans="1:10" ht="18.600000000000001" customHeight="1">
      <c r="A12" s="75" t="s">
        <v>83</v>
      </c>
      <c r="B12" s="223" t="s">
        <v>119</v>
      </c>
      <c r="C12" s="224"/>
      <c r="D12" s="224"/>
      <c r="E12" s="225"/>
      <c r="F12" s="110" t="s">
        <v>150</v>
      </c>
      <c r="G12" s="75" t="s">
        <v>151</v>
      </c>
      <c r="H12" s="8"/>
      <c r="I12" s="8"/>
      <c r="J12" s="8"/>
    </row>
    <row r="13" spans="1:10" ht="27.75" customHeight="1">
      <c r="A13" s="216" t="s">
        <v>206</v>
      </c>
      <c r="B13" s="83" t="s">
        <v>2</v>
      </c>
      <c r="C13" s="83" t="s">
        <v>3</v>
      </c>
      <c r="D13" s="83" t="s">
        <v>152</v>
      </c>
      <c r="E13" s="83" t="s">
        <v>153</v>
      </c>
      <c r="F13" s="202" t="s">
        <v>844</v>
      </c>
      <c r="G13" s="207" t="s">
        <v>823</v>
      </c>
      <c r="H13" s="9"/>
      <c r="I13" s="9"/>
      <c r="J13" s="9"/>
    </row>
    <row r="14" spans="1:10" ht="57" customHeight="1">
      <c r="A14" s="217"/>
      <c r="B14" s="99">
        <v>351381061.58999997</v>
      </c>
      <c r="C14" s="99">
        <v>349293014.26999998</v>
      </c>
      <c r="D14" s="99">
        <v>347599498.50999999</v>
      </c>
      <c r="E14" s="99">
        <v>1693515.76</v>
      </c>
      <c r="F14" s="203"/>
      <c r="G14" s="207"/>
      <c r="H14" s="9"/>
      <c r="I14" s="9"/>
      <c r="J14" s="9"/>
    </row>
    <row r="15" spans="1:10" ht="27.75" customHeight="1">
      <c r="A15" s="218" t="s">
        <v>154</v>
      </c>
      <c r="B15" s="195" t="s">
        <v>134</v>
      </c>
      <c r="C15" s="195"/>
      <c r="D15" s="195" t="s">
        <v>155</v>
      </c>
      <c r="E15" s="195"/>
      <c r="F15" s="214" t="s">
        <v>880</v>
      </c>
      <c r="G15" s="209" t="s">
        <v>881</v>
      </c>
      <c r="H15" s="9"/>
      <c r="I15" s="9"/>
      <c r="J15" s="9"/>
    </row>
    <row r="16" spans="1:10" ht="62.25" customHeight="1">
      <c r="A16" s="218"/>
      <c r="B16" s="212" t="s">
        <v>245</v>
      </c>
      <c r="C16" s="212"/>
      <c r="D16" s="212" t="s">
        <v>245</v>
      </c>
      <c r="E16" s="212"/>
      <c r="F16" s="214"/>
      <c r="G16" s="210"/>
      <c r="H16" s="9"/>
      <c r="I16" s="9"/>
      <c r="J16" s="9"/>
    </row>
    <row r="17" spans="1:10" ht="27.75" customHeight="1">
      <c r="A17" s="218" t="s">
        <v>156</v>
      </c>
      <c r="B17" s="41" t="s">
        <v>157</v>
      </c>
      <c r="C17" s="41" t="s">
        <v>158</v>
      </c>
      <c r="D17" s="41" t="s">
        <v>159</v>
      </c>
      <c r="E17" s="41" t="s">
        <v>160</v>
      </c>
      <c r="F17" s="214" t="s">
        <v>887</v>
      </c>
      <c r="G17" s="221" t="s">
        <v>888</v>
      </c>
      <c r="H17" s="9"/>
      <c r="I17" s="9"/>
      <c r="J17" s="9"/>
    </row>
    <row r="18" spans="1:10" ht="62.25" customHeight="1">
      <c r="A18" s="218"/>
      <c r="B18" s="119" t="s">
        <v>808</v>
      </c>
      <c r="C18" s="29"/>
      <c r="D18" s="29"/>
      <c r="E18" s="95"/>
      <c r="F18" s="214"/>
      <c r="G18" s="221"/>
      <c r="H18" s="9"/>
      <c r="I18" s="9"/>
      <c r="J18" s="9"/>
    </row>
    <row r="19" spans="1:10" ht="27.75" customHeight="1">
      <c r="A19" s="218" t="s">
        <v>161</v>
      </c>
      <c r="B19" s="195" t="s">
        <v>145</v>
      </c>
      <c r="C19" s="195"/>
      <c r="D19" s="195" t="s">
        <v>162</v>
      </c>
      <c r="E19" s="195"/>
      <c r="F19" s="214" t="s">
        <v>891</v>
      </c>
      <c r="G19" s="211" t="s">
        <v>890</v>
      </c>
      <c r="H19" s="9"/>
      <c r="I19" s="9"/>
      <c r="J19" s="9"/>
    </row>
    <row r="20" spans="1:10" ht="83.25" customHeight="1">
      <c r="A20" s="218"/>
      <c r="B20" s="196">
        <v>8</v>
      </c>
      <c r="C20" s="197"/>
      <c r="D20" s="198"/>
      <c r="E20" s="198"/>
      <c r="F20" s="214"/>
      <c r="G20" s="222"/>
      <c r="H20" s="9"/>
      <c r="I20" s="9"/>
      <c r="J20" s="9"/>
    </row>
    <row r="21" spans="1:10" ht="27.75" customHeight="1">
      <c r="A21" s="218" t="s">
        <v>163</v>
      </c>
      <c r="B21" s="195" t="s">
        <v>134</v>
      </c>
      <c r="C21" s="195"/>
      <c r="D21" s="195" t="s">
        <v>155</v>
      </c>
      <c r="E21" s="195"/>
      <c r="F21" s="214" t="s">
        <v>885</v>
      </c>
      <c r="G21" s="209" t="s">
        <v>886</v>
      </c>
      <c r="H21" s="9"/>
      <c r="I21" s="9"/>
      <c r="J21" s="9"/>
    </row>
    <row r="22" spans="1:10" ht="53.25" customHeight="1">
      <c r="A22" s="218"/>
      <c r="B22" s="219" t="s">
        <v>808</v>
      </c>
      <c r="C22" s="220"/>
      <c r="D22" s="212"/>
      <c r="E22" s="212"/>
      <c r="F22" s="214"/>
      <c r="G22" s="210"/>
      <c r="H22" s="9"/>
      <c r="I22" s="9"/>
      <c r="J22" s="9"/>
    </row>
    <row r="23" spans="1:10" ht="27.75" customHeight="1">
      <c r="A23" s="218" t="s">
        <v>164</v>
      </c>
      <c r="B23" s="195" t="s">
        <v>134</v>
      </c>
      <c r="C23" s="195"/>
      <c r="D23" s="195" t="s">
        <v>155</v>
      </c>
      <c r="E23" s="195"/>
      <c r="F23" s="215" t="s">
        <v>809</v>
      </c>
      <c r="G23" s="206" t="s">
        <v>845</v>
      </c>
      <c r="H23" s="9"/>
      <c r="I23" s="9"/>
      <c r="J23" s="9"/>
    </row>
    <row r="24" spans="1:10" ht="50.25" customHeight="1">
      <c r="A24" s="218"/>
      <c r="B24" s="207"/>
      <c r="C24" s="207"/>
      <c r="D24" s="219" t="s">
        <v>808</v>
      </c>
      <c r="E24" s="220"/>
      <c r="F24" s="215"/>
      <c r="G24" s="205"/>
      <c r="H24" s="9"/>
      <c r="I24" s="9"/>
      <c r="J24" s="9"/>
    </row>
    <row r="25" spans="1:10" ht="27.75" customHeight="1">
      <c r="A25" s="218" t="s">
        <v>165</v>
      </c>
      <c r="B25" s="195" t="s">
        <v>134</v>
      </c>
      <c r="C25" s="195"/>
      <c r="D25" s="195" t="s">
        <v>155</v>
      </c>
      <c r="E25" s="195"/>
      <c r="F25" s="215" t="s">
        <v>810</v>
      </c>
      <c r="G25" s="206" t="s">
        <v>835</v>
      </c>
      <c r="H25" s="9"/>
      <c r="I25" s="9"/>
      <c r="J25" s="9"/>
    </row>
    <row r="26" spans="1:10" ht="45.75" customHeight="1">
      <c r="A26" s="218"/>
      <c r="B26" s="207"/>
      <c r="C26" s="207"/>
      <c r="D26" s="219" t="s">
        <v>808</v>
      </c>
      <c r="E26" s="220"/>
      <c r="F26" s="215"/>
      <c r="G26" s="205"/>
      <c r="H26" s="9"/>
      <c r="I26" s="9"/>
      <c r="J26" s="9"/>
    </row>
    <row r="27" spans="1:10" ht="16.8">
      <c r="A27" s="218" t="s">
        <v>166</v>
      </c>
      <c r="B27" s="195" t="s">
        <v>134</v>
      </c>
      <c r="C27" s="195"/>
      <c r="D27" s="195" t="s">
        <v>155</v>
      </c>
      <c r="E27" s="195"/>
      <c r="F27" s="215" t="s">
        <v>811</v>
      </c>
      <c r="G27" s="204" t="s">
        <v>824</v>
      </c>
      <c r="H27" s="9"/>
      <c r="I27" s="9"/>
      <c r="J27" s="9"/>
    </row>
    <row r="28" spans="1:10" ht="82.5" customHeight="1">
      <c r="A28" s="218"/>
      <c r="B28" s="212" t="s">
        <v>808</v>
      </c>
      <c r="C28" s="212"/>
      <c r="D28" s="212"/>
      <c r="E28" s="212"/>
      <c r="F28" s="215"/>
      <c r="G28" s="205"/>
      <c r="H28" s="9"/>
      <c r="I28" s="9"/>
      <c r="J28" s="9"/>
    </row>
    <row r="29" spans="1:10" ht="16.8">
      <c r="A29" s="218" t="s">
        <v>167</v>
      </c>
      <c r="B29" s="195" t="s">
        <v>145</v>
      </c>
      <c r="C29" s="195"/>
      <c r="D29" s="195" t="s">
        <v>162</v>
      </c>
      <c r="E29" s="195"/>
      <c r="F29" s="215" t="s">
        <v>812</v>
      </c>
      <c r="G29" s="207"/>
      <c r="H29" s="9"/>
      <c r="I29" s="9"/>
      <c r="J29" s="9"/>
    </row>
    <row r="30" spans="1:10" ht="61.5" customHeight="1">
      <c r="A30" s="218"/>
      <c r="B30" s="199"/>
      <c r="C30" s="199"/>
      <c r="D30" s="199" t="s">
        <v>808</v>
      </c>
      <c r="E30" s="199"/>
      <c r="F30" s="215"/>
      <c r="G30" s="207"/>
      <c r="H30" s="9"/>
      <c r="I30" s="9"/>
      <c r="J30" s="9"/>
    </row>
    <row r="31" spans="1:10" ht="16.8">
      <c r="A31" s="218" t="s">
        <v>168</v>
      </c>
      <c r="B31" s="195" t="s">
        <v>134</v>
      </c>
      <c r="C31" s="195"/>
      <c r="D31" s="195" t="s">
        <v>155</v>
      </c>
      <c r="E31" s="195"/>
      <c r="F31" s="215" t="s">
        <v>813</v>
      </c>
      <c r="G31" s="204" t="s">
        <v>825</v>
      </c>
      <c r="H31" s="9"/>
      <c r="I31" s="9"/>
      <c r="J31" s="9"/>
    </row>
    <row r="32" spans="1:10" ht="89.25" customHeight="1">
      <c r="A32" s="218"/>
      <c r="B32" s="212" t="s">
        <v>808</v>
      </c>
      <c r="C32" s="212"/>
      <c r="D32" s="212"/>
      <c r="E32" s="212"/>
      <c r="F32" s="215"/>
      <c r="G32" s="205"/>
      <c r="H32" s="9"/>
      <c r="I32" s="9"/>
      <c r="J32" s="9"/>
    </row>
    <row r="33" spans="1:10" ht="16.95" customHeight="1">
      <c r="A33" s="218" t="s">
        <v>212</v>
      </c>
      <c r="B33" s="200" t="s">
        <v>134</v>
      </c>
      <c r="C33" s="200"/>
      <c r="D33" s="200" t="s">
        <v>155</v>
      </c>
      <c r="E33" s="200"/>
      <c r="F33" s="215" t="s">
        <v>814</v>
      </c>
      <c r="G33" s="212" t="s">
        <v>826</v>
      </c>
      <c r="H33" s="9"/>
      <c r="I33" s="9"/>
      <c r="J33" s="9"/>
    </row>
    <row r="34" spans="1:10" ht="63" customHeight="1">
      <c r="A34" s="218"/>
      <c r="B34" s="212" t="s">
        <v>808</v>
      </c>
      <c r="C34" s="212"/>
      <c r="D34" s="212"/>
      <c r="E34" s="212"/>
      <c r="F34" s="215"/>
      <c r="G34" s="212"/>
      <c r="H34" s="9"/>
      <c r="I34" s="9"/>
      <c r="J34" s="9"/>
    </row>
    <row r="35" spans="1:10" ht="16.8">
      <c r="A35" s="216" t="s">
        <v>169</v>
      </c>
      <c r="B35" s="200" t="s">
        <v>134</v>
      </c>
      <c r="C35" s="200"/>
      <c r="D35" s="200" t="s">
        <v>155</v>
      </c>
      <c r="E35" s="200"/>
      <c r="F35" s="215" t="s">
        <v>815</v>
      </c>
      <c r="G35" s="212" t="s">
        <v>827</v>
      </c>
      <c r="H35" s="9"/>
      <c r="I35" s="9"/>
      <c r="J35" s="9"/>
    </row>
    <row r="36" spans="1:10" ht="114" customHeight="1">
      <c r="A36" s="217"/>
      <c r="B36" s="196" t="s">
        <v>808</v>
      </c>
      <c r="C36" s="197"/>
      <c r="D36" s="196"/>
      <c r="E36" s="197"/>
      <c r="F36" s="215"/>
      <c r="G36" s="212"/>
      <c r="H36" s="9"/>
      <c r="I36" s="9"/>
      <c r="J36" s="9"/>
    </row>
    <row r="37" spans="1:10" ht="16.8">
      <c r="A37" s="216" t="s">
        <v>170</v>
      </c>
      <c r="B37" s="200" t="s">
        <v>145</v>
      </c>
      <c r="C37" s="200"/>
      <c r="D37" s="200" t="s">
        <v>162</v>
      </c>
      <c r="E37" s="200"/>
      <c r="F37" s="214" t="s">
        <v>882</v>
      </c>
      <c r="G37" s="208" t="s">
        <v>828</v>
      </c>
      <c r="H37" s="9"/>
      <c r="I37" s="9"/>
      <c r="J37" s="9"/>
    </row>
    <row r="38" spans="1:10" ht="137.25" customHeight="1">
      <c r="A38" s="217"/>
      <c r="B38" s="199">
        <v>6</v>
      </c>
      <c r="C38" s="199"/>
      <c r="D38" s="199"/>
      <c r="E38" s="199"/>
      <c r="F38" s="214"/>
      <c r="G38" s="208"/>
      <c r="H38" s="9"/>
      <c r="I38" s="9"/>
      <c r="J38" s="9"/>
    </row>
    <row r="39" spans="1:10" ht="16.8">
      <c r="A39" s="216" t="s">
        <v>171</v>
      </c>
      <c r="B39" s="200" t="s">
        <v>134</v>
      </c>
      <c r="C39" s="200"/>
      <c r="D39" s="200" t="s">
        <v>155</v>
      </c>
      <c r="E39" s="200"/>
      <c r="F39" s="204" t="s">
        <v>816</v>
      </c>
      <c r="G39" s="212" t="s">
        <v>829</v>
      </c>
      <c r="H39" s="9"/>
      <c r="I39" s="9"/>
      <c r="J39" s="9"/>
    </row>
    <row r="40" spans="1:10" ht="102" customHeight="1">
      <c r="A40" s="217"/>
      <c r="B40" s="196"/>
      <c r="C40" s="197"/>
      <c r="D40" s="196" t="s">
        <v>808</v>
      </c>
      <c r="E40" s="197"/>
      <c r="F40" s="205"/>
      <c r="G40" s="212"/>
      <c r="H40" s="9"/>
      <c r="I40" s="9"/>
      <c r="J40" s="9"/>
    </row>
    <row r="41" spans="1:10" ht="23.25" customHeight="1">
      <c r="A41" s="216" t="s">
        <v>172</v>
      </c>
      <c r="B41" s="200" t="s">
        <v>134</v>
      </c>
      <c r="C41" s="200"/>
      <c r="D41" s="200" t="s">
        <v>155</v>
      </c>
      <c r="E41" s="200"/>
      <c r="F41" s="215" t="s">
        <v>822</v>
      </c>
      <c r="G41" s="208" t="s">
        <v>830</v>
      </c>
      <c r="H41" s="9"/>
      <c r="I41" s="9"/>
      <c r="J41" s="9"/>
    </row>
    <row r="42" spans="1:10" ht="69.75" customHeight="1">
      <c r="A42" s="217"/>
      <c r="B42" s="196" t="s">
        <v>808</v>
      </c>
      <c r="C42" s="197"/>
      <c r="D42" s="196"/>
      <c r="E42" s="197"/>
      <c r="F42" s="215"/>
      <c r="G42" s="208"/>
      <c r="H42" s="9"/>
      <c r="I42" s="9"/>
      <c r="J42" s="9"/>
    </row>
    <row r="43" spans="1:10" ht="23.25" customHeight="1">
      <c r="A43" s="227" t="s">
        <v>207</v>
      </c>
      <c r="B43" s="200" t="s">
        <v>134</v>
      </c>
      <c r="C43" s="200"/>
      <c r="D43" s="200" t="s">
        <v>155</v>
      </c>
      <c r="E43" s="200"/>
      <c r="F43" s="204" t="s">
        <v>832</v>
      </c>
      <c r="G43" s="213" t="s">
        <v>833</v>
      </c>
      <c r="H43" s="103"/>
      <c r="I43" s="189"/>
      <c r="J43" s="9"/>
    </row>
    <row r="44" spans="1:10" ht="248.25" customHeight="1">
      <c r="A44" s="228"/>
      <c r="B44" s="199" t="s">
        <v>808</v>
      </c>
      <c r="C44" s="199"/>
      <c r="D44" s="199"/>
      <c r="E44" s="199"/>
      <c r="F44" s="205"/>
      <c r="G44" s="210"/>
      <c r="H44" s="9"/>
      <c r="I44" s="189"/>
      <c r="J44" s="9"/>
    </row>
    <row r="45" spans="1:10" ht="33.6">
      <c r="A45" s="201" t="s">
        <v>213</v>
      </c>
      <c r="B45" s="42" t="s">
        <v>135</v>
      </c>
      <c r="C45" s="42" t="s">
        <v>136</v>
      </c>
      <c r="D45" s="42" t="s">
        <v>173</v>
      </c>
      <c r="E45" s="42" t="s">
        <v>160</v>
      </c>
      <c r="F45" s="204" t="s">
        <v>817</v>
      </c>
      <c r="G45" s="208" t="s">
        <v>831</v>
      </c>
      <c r="H45" s="9"/>
      <c r="I45" s="9"/>
      <c r="J45" s="9"/>
    </row>
    <row r="46" spans="1:10" ht="73.5" customHeight="1">
      <c r="A46" s="201"/>
      <c r="B46" s="95" t="s">
        <v>808</v>
      </c>
      <c r="C46" s="95" t="s">
        <v>808</v>
      </c>
      <c r="D46" s="95" t="s">
        <v>808</v>
      </c>
      <c r="E46" s="95"/>
      <c r="F46" s="205"/>
      <c r="G46" s="208"/>
      <c r="H46" s="9"/>
      <c r="I46" s="9"/>
      <c r="J46" s="9"/>
    </row>
    <row r="47" spans="1:10" ht="16.8">
      <c r="A47" s="218" t="s">
        <v>137</v>
      </c>
      <c r="B47" s="195" t="s">
        <v>134</v>
      </c>
      <c r="C47" s="195"/>
      <c r="D47" s="195" t="s">
        <v>155</v>
      </c>
      <c r="E47" s="195"/>
      <c r="F47" s="214" t="s">
        <v>889</v>
      </c>
      <c r="G47" s="208" t="s">
        <v>883</v>
      </c>
      <c r="H47" s="9"/>
      <c r="I47" s="9"/>
      <c r="J47" s="9"/>
    </row>
    <row r="48" spans="1:10" ht="135" customHeight="1">
      <c r="A48" s="218"/>
      <c r="B48" s="199"/>
      <c r="C48" s="199"/>
      <c r="D48" s="199" t="s">
        <v>808</v>
      </c>
      <c r="E48" s="199"/>
      <c r="F48" s="214"/>
      <c r="G48" s="208"/>
      <c r="H48" s="9"/>
      <c r="I48" s="9"/>
      <c r="J48" s="9"/>
    </row>
    <row r="49" spans="1:10" ht="25.5" customHeight="1">
      <c r="A49" s="218" t="s">
        <v>138</v>
      </c>
      <c r="B49" s="195" t="s">
        <v>134</v>
      </c>
      <c r="C49" s="195"/>
      <c r="D49" s="195" t="s">
        <v>155</v>
      </c>
      <c r="E49" s="195"/>
      <c r="F49" s="215" t="s">
        <v>847</v>
      </c>
      <c r="G49" s="209" t="s">
        <v>848</v>
      </c>
      <c r="H49" s="9"/>
      <c r="I49" s="9"/>
      <c r="J49" s="9"/>
    </row>
    <row r="50" spans="1:10" ht="228" customHeight="1">
      <c r="A50" s="218"/>
      <c r="B50" s="199" t="s">
        <v>808</v>
      </c>
      <c r="C50" s="199"/>
      <c r="D50" s="199"/>
      <c r="E50" s="199"/>
      <c r="F50" s="215"/>
      <c r="G50" s="210"/>
      <c r="H50" s="9"/>
      <c r="I50" s="9"/>
      <c r="J50" s="9"/>
    </row>
    <row r="51" spans="1:10" ht="36" customHeight="1">
      <c r="A51" s="201" t="s">
        <v>214</v>
      </c>
      <c r="B51" s="41" t="s">
        <v>139</v>
      </c>
      <c r="C51" s="41" t="s">
        <v>140</v>
      </c>
      <c r="D51" s="42" t="s">
        <v>174</v>
      </c>
      <c r="E51" s="42" t="s">
        <v>160</v>
      </c>
      <c r="F51" s="202" t="s">
        <v>818</v>
      </c>
      <c r="G51" s="207"/>
      <c r="H51" s="9"/>
      <c r="I51" s="9"/>
      <c r="J51" s="9"/>
    </row>
    <row r="52" spans="1:10" ht="69.75" customHeight="1">
      <c r="A52" s="201"/>
      <c r="B52" s="29"/>
      <c r="C52" s="29"/>
      <c r="D52" s="29"/>
      <c r="E52" s="95" t="s">
        <v>808</v>
      </c>
      <c r="F52" s="203"/>
      <c r="G52" s="207"/>
      <c r="H52" s="9"/>
      <c r="I52" s="9"/>
      <c r="J52" s="9"/>
    </row>
    <row r="53" spans="1:10" ht="16.8">
      <c r="A53" s="201" t="s">
        <v>141</v>
      </c>
      <c r="B53" s="195" t="s">
        <v>142</v>
      </c>
      <c r="C53" s="195"/>
      <c r="D53" s="195" t="s">
        <v>160</v>
      </c>
      <c r="E53" s="195"/>
      <c r="F53" s="202" t="s">
        <v>819</v>
      </c>
      <c r="G53" s="207"/>
      <c r="H53" s="9"/>
      <c r="I53" s="9"/>
      <c r="J53" s="9"/>
    </row>
    <row r="54" spans="1:10" ht="75.75" customHeight="1">
      <c r="A54" s="201"/>
      <c r="B54" s="198"/>
      <c r="C54" s="198"/>
      <c r="D54" s="196" t="s">
        <v>808</v>
      </c>
      <c r="E54" s="197"/>
      <c r="F54" s="203"/>
      <c r="G54" s="207"/>
      <c r="H54" s="9"/>
      <c r="I54" s="9"/>
      <c r="J54" s="9"/>
    </row>
    <row r="55" spans="1:10" ht="16.8">
      <c r="A55" s="201" t="s">
        <v>143</v>
      </c>
      <c r="B55" s="41">
        <v>2019</v>
      </c>
      <c r="C55" s="41">
        <v>2020</v>
      </c>
      <c r="D55" s="41">
        <v>2021</v>
      </c>
      <c r="E55" s="41" t="s">
        <v>160</v>
      </c>
      <c r="F55" s="214" t="s">
        <v>846</v>
      </c>
      <c r="G55" s="208" t="s">
        <v>883</v>
      </c>
      <c r="H55" s="9"/>
      <c r="I55" s="9"/>
      <c r="J55" s="9"/>
    </row>
    <row r="56" spans="1:10" ht="153" customHeight="1">
      <c r="A56" s="201"/>
      <c r="B56" s="95" t="s">
        <v>808</v>
      </c>
      <c r="C56" s="95" t="s">
        <v>808</v>
      </c>
      <c r="D56" s="95" t="s">
        <v>808</v>
      </c>
      <c r="E56" s="95"/>
      <c r="F56" s="209"/>
      <c r="G56" s="211"/>
      <c r="H56" s="9"/>
      <c r="I56" s="9"/>
      <c r="J56" s="9"/>
    </row>
    <row r="57" spans="1:10" ht="16.95" customHeight="1">
      <c r="A57" s="201" t="s">
        <v>144</v>
      </c>
      <c r="B57" s="195" t="s">
        <v>145</v>
      </c>
      <c r="C57" s="195"/>
      <c r="D57" s="195" t="s">
        <v>162</v>
      </c>
      <c r="E57" s="195"/>
      <c r="F57" s="202" t="s">
        <v>820</v>
      </c>
      <c r="G57" s="204"/>
      <c r="H57" s="9"/>
      <c r="I57" s="9"/>
      <c r="J57" s="9"/>
    </row>
    <row r="58" spans="1:10" ht="50.25" customHeight="1">
      <c r="A58" s="201"/>
      <c r="B58" s="199"/>
      <c r="C58" s="199"/>
      <c r="D58" s="199" t="s">
        <v>808</v>
      </c>
      <c r="E58" s="199"/>
      <c r="F58" s="203"/>
      <c r="G58" s="205"/>
      <c r="H58" s="9"/>
      <c r="I58" s="9"/>
      <c r="J58" s="9"/>
    </row>
    <row r="59" spans="1:10" ht="16.8">
      <c r="A59" s="218" t="s">
        <v>146</v>
      </c>
      <c r="B59" s="41" t="s">
        <v>147</v>
      </c>
      <c r="C59" s="41" t="s">
        <v>148</v>
      </c>
      <c r="D59" s="41" t="s">
        <v>175</v>
      </c>
      <c r="E59" s="41" t="s">
        <v>176</v>
      </c>
      <c r="F59" s="202" t="s">
        <v>884</v>
      </c>
      <c r="G59" s="204" t="s">
        <v>883</v>
      </c>
      <c r="H59" s="9"/>
      <c r="I59" s="9"/>
      <c r="J59" s="9"/>
    </row>
    <row r="60" spans="1:10" ht="60" customHeight="1">
      <c r="A60" s="218"/>
      <c r="B60" s="95" t="s">
        <v>808</v>
      </c>
      <c r="C60" s="95"/>
      <c r="D60" s="95"/>
      <c r="E60" s="95"/>
      <c r="F60" s="203"/>
      <c r="G60" s="205"/>
      <c r="H60" s="9"/>
      <c r="I60" s="9"/>
      <c r="J60" s="9"/>
    </row>
    <row r="61" spans="1:10">
      <c r="A61" s="192" t="s">
        <v>149</v>
      </c>
      <c r="B61" s="193"/>
      <c r="C61" s="193"/>
      <c r="D61" s="193"/>
      <c r="E61" s="193"/>
      <c r="F61" s="193"/>
      <c r="G61" s="193"/>
      <c r="H61" s="9"/>
      <c r="I61" s="9"/>
      <c r="J61" s="9"/>
    </row>
    <row r="62" spans="1:10" ht="40.950000000000003" customHeight="1">
      <c r="A62" s="194"/>
      <c r="B62" s="194"/>
      <c r="C62" s="194"/>
      <c r="D62" s="194"/>
      <c r="E62" s="194"/>
      <c r="F62" s="194"/>
      <c r="G62" s="194"/>
      <c r="H62" s="9"/>
      <c r="I62" s="9"/>
      <c r="J62" s="9"/>
    </row>
    <row r="63" spans="1:10" ht="16.8">
      <c r="A63" s="19"/>
      <c r="B63" s="19"/>
      <c r="C63" s="19"/>
      <c r="D63" s="19"/>
      <c r="E63" s="19"/>
      <c r="F63" s="109"/>
      <c r="G63" s="19"/>
    </row>
  </sheetData>
  <mergeCells count="153">
    <mergeCell ref="A6:G6"/>
    <mergeCell ref="A7:G7"/>
    <mergeCell ref="A8:G8"/>
    <mergeCell ref="D50:E50"/>
    <mergeCell ref="A45:A46"/>
    <mergeCell ref="B47:C47"/>
    <mergeCell ref="B12:E12"/>
    <mergeCell ref="A9:G9"/>
    <mergeCell ref="G21:G22"/>
    <mergeCell ref="G23:G24"/>
    <mergeCell ref="A19:A20"/>
    <mergeCell ref="A21:A22"/>
    <mergeCell ref="B21:C21"/>
    <mergeCell ref="D21:E21"/>
    <mergeCell ref="B22:C22"/>
    <mergeCell ref="D22:E22"/>
    <mergeCell ref="A29:A30"/>
    <mergeCell ref="A31:A32"/>
    <mergeCell ref="F19:F20"/>
    <mergeCell ref="F21:F22"/>
    <mergeCell ref="A43:A44"/>
    <mergeCell ref="D42:E42"/>
    <mergeCell ref="A37:A38"/>
    <mergeCell ref="B36:C36"/>
    <mergeCell ref="A53:A54"/>
    <mergeCell ref="A49:A50"/>
    <mergeCell ref="B49:C49"/>
    <mergeCell ref="D49:E49"/>
    <mergeCell ref="B50:C50"/>
    <mergeCell ref="D34:E34"/>
    <mergeCell ref="A33:A34"/>
    <mergeCell ref="D47:E47"/>
    <mergeCell ref="F47:F48"/>
    <mergeCell ref="B48:C48"/>
    <mergeCell ref="D40:E40"/>
    <mergeCell ref="A41:A42"/>
    <mergeCell ref="B43:C43"/>
    <mergeCell ref="D43:E43"/>
    <mergeCell ref="B44:C44"/>
    <mergeCell ref="D44:E44"/>
    <mergeCell ref="D36:E36"/>
    <mergeCell ref="B39:C39"/>
    <mergeCell ref="F49:F50"/>
    <mergeCell ref="F45:F46"/>
    <mergeCell ref="F33:F34"/>
    <mergeCell ref="F35:F36"/>
    <mergeCell ref="F37:F38"/>
    <mergeCell ref="F39:F40"/>
    <mergeCell ref="B35:C35"/>
    <mergeCell ref="D35:E35"/>
    <mergeCell ref="B42:C42"/>
    <mergeCell ref="A51:A52"/>
    <mergeCell ref="F51:F52"/>
    <mergeCell ref="B31:C31"/>
    <mergeCell ref="D31:E31"/>
    <mergeCell ref="B32:C32"/>
    <mergeCell ref="D32:E32"/>
    <mergeCell ref="F31:F32"/>
    <mergeCell ref="F41:F42"/>
    <mergeCell ref="F15:F16"/>
    <mergeCell ref="F17:F18"/>
    <mergeCell ref="F23:F24"/>
    <mergeCell ref="G13:G14"/>
    <mergeCell ref="G15:G16"/>
    <mergeCell ref="G17:G18"/>
    <mergeCell ref="G19:G20"/>
    <mergeCell ref="A59:A60"/>
    <mergeCell ref="D39:E39"/>
    <mergeCell ref="B41:C41"/>
    <mergeCell ref="D41:E41"/>
    <mergeCell ref="A39:A40"/>
    <mergeCell ref="B40:C40"/>
    <mergeCell ref="B33:C33"/>
    <mergeCell ref="D33:E33"/>
    <mergeCell ref="B34:C34"/>
    <mergeCell ref="B53:C53"/>
    <mergeCell ref="D53:E53"/>
    <mergeCell ref="B54:C54"/>
    <mergeCell ref="D54:E54"/>
    <mergeCell ref="A55:A56"/>
    <mergeCell ref="A47:A48"/>
    <mergeCell ref="D48:E48"/>
    <mergeCell ref="A35:A36"/>
    <mergeCell ref="A13:A14"/>
    <mergeCell ref="A15:A16"/>
    <mergeCell ref="B15:C15"/>
    <mergeCell ref="D15:E15"/>
    <mergeCell ref="B16:C16"/>
    <mergeCell ref="D16:E16"/>
    <mergeCell ref="B27:C27"/>
    <mergeCell ref="D27:E27"/>
    <mergeCell ref="A27:A28"/>
    <mergeCell ref="A23:A24"/>
    <mergeCell ref="B23:C23"/>
    <mergeCell ref="D23:E23"/>
    <mergeCell ref="B24:C24"/>
    <mergeCell ref="D24:E24"/>
    <mergeCell ref="A25:A26"/>
    <mergeCell ref="B25:C25"/>
    <mergeCell ref="D25:E25"/>
    <mergeCell ref="B26:C26"/>
    <mergeCell ref="D26:E26"/>
    <mergeCell ref="A17:A18"/>
    <mergeCell ref="B28:C28"/>
    <mergeCell ref="D28:E28"/>
    <mergeCell ref="G25:G26"/>
    <mergeCell ref="G27:G28"/>
    <mergeCell ref="G29:G30"/>
    <mergeCell ref="F59:F60"/>
    <mergeCell ref="G59:G60"/>
    <mergeCell ref="G45:G46"/>
    <mergeCell ref="G47:G48"/>
    <mergeCell ref="G49:G50"/>
    <mergeCell ref="G51:G52"/>
    <mergeCell ref="G53:G54"/>
    <mergeCell ref="G55:G56"/>
    <mergeCell ref="G31:G32"/>
    <mergeCell ref="G33:G34"/>
    <mergeCell ref="G35:G36"/>
    <mergeCell ref="G37:G38"/>
    <mergeCell ref="G39:G40"/>
    <mergeCell ref="G41:G42"/>
    <mergeCell ref="G43:G44"/>
    <mergeCell ref="F55:F56"/>
    <mergeCell ref="F53:F54"/>
    <mergeCell ref="F43:F44"/>
    <mergeCell ref="F25:F26"/>
    <mergeCell ref="F27:F28"/>
    <mergeCell ref="F29:F30"/>
    <mergeCell ref="I43:I44"/>
    <mergeCell ref="A10:G10"/>
    <mergeCell ref="B11:G11"/>
    <mergeCell ref="A61:G62"/>
    <mergeCell ref="B19:C19"/>
    <mergeCell ref="D19:E19"/>
    <mergeCell ref="B20:C20"/>
    <mergeCell ref="D20:E20"/>
    <mergeCell ref="B29:C29"/>
    <mergeCell ref="D29:E29"/>
    <mergeCell ref="B30:C30"/>
    <mergeCell ref="D30:E30"/>
    <mergeCell ref="B37:C37"/>
    <mergeCell ref="D37:E37"/>
    <mergeCell ref="B38:C38"/>
    <mergeCell ref="D38:E38"/>
    <mergeCell ref="A57:A58"/>
    <mergeCell ref="B57:C57"/>
    <mergeCell ref="D57:E57"/>
    <mergeCell ref="B58:C58"/>
    <mergeCell ref="D58:E58"/>
    <mergeCell ref="F57:F58"/>
    <mergeCell ref="G57:G58"/>
    <mergeCell ref="F13:F14"/>
  </mergeCells>
  <hyperlinks>
    <hyperlink ref="G25" r:id="rId1"/>
    <hyperlink ref="G23" r:id="rId2"/>
  </hyperlinks>
  <printOptions horizontalCentered="1"/>
  <pageMargins left="0.31496062992125984" right="0.31496062992125984" top="0.35433070866141736" bottom="0.35433070866141736" header="0.31496062992125984" footer="0.31496062992125984"/>
  <pageSetup scale="85" orientation="landscape" verticalDpi="597"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G27"/>
  <sheetViews>
    <sheetView zoomScaleNormal="100" workbookViewId="0">
      <selection activeCell="A12" sqref="A12"/>
    </sheetView>
  </sheetViews>
  <sheetFormatPr baseColWidth="10" defaultRowHeight="14.4"/>
  <cols>
    <col min="1" max="1" width="118.33203125" customWidth="1"/>
  </cols>
  <sheetData>
    <row r="4" spans="1:7" ht="17.399999999999999" customHeight="1"/>
    <row r="5" spans="1:7" s="8" customFormat="1" ht="19.95" customHeight="1">
      <c r="A5" s="54" t="s">
        <v>226</v>
      </c>
      <c r="B5" s="54"/>
      <c r="C5" s="54"/>
      <c r="D5" s="54"/>
      <c r="E5" s="54"/>
      <c r="F5" s="54"/>
      <c r="G5" s="54"/>
    </row>
    <row r="6" spans="1:7" s="8" customFormat="1" ht="19.95" customHeight="1">
      <c r="A6" s="54" t="s">
        <v>84</v>
      </c>
      <c r="B6" s="54"/>
      <c r="C6" s="54"/>
      <c r="D6" s="54"/>
      <c r="E6" s="54"/>
      <c r="F6" s="54"/>
      <c r="G6" s="54"/>
    </row>
    <row r="7" spans="1:7" ht="19.95" customHeight="1">
      <c r="A7" s="54" t="s">
        <v>85</v>
      </c>
      <c r="B7" s="54"/>
      <c r="C7" s="54"/>
      <c r="D7" s="54"/>
      <c r="E7" s="54"/>
      <c r="F7" s="54"/>
      <c r="G7" s="54"/>
    </row>
    <row r="8" spans="1:7" ht="33.6">
      <c r="A8" s="43" t="s">
        <v>234</v>
      </c>
    </row>
    <row r="9" spans="1:7" ht="12.45" customHeight="1">
      <c r="A9" s="43"/>
    </row>
    <row r="10" spans="1:7" ht="51.6" customHeight="1">
      <c r="A10" s="44" t="s">
        <v>177</v>
      </c>
    </row>
    <row r="11" spans="1:7" ht="18.75" customHeight="1">
      <c r="A11" s="76" t="s">
        <v>101</v>
      </c>
    </row>
    <row r="12" spans="1:7" ht="187.2" customHeight="1">
      <c r="A12" s="44" t="s">
        <v>232</v>
      </c>
    </row>
    <row r="13" spans="1:7" ht="18.75" customHeight="1">
      <c r="A13" s="76" t="s">
        <v>188</v>
      </c>
    </row>
    <row r="14" spans="1:7" ht="67.2">
      <c r="A14" s="46" t="s">
        <v>178</v>
      </c>
    </row>
    <row r="15" spans="1:7" ht="67.2">
      <c r="A15" s="46" t="s">
        <v>179</v>
      </c>
    </row>
    <row r="16" spans="1:7" ht="48" customHeight="1">
      <c r="A16" s="46" t="s">
        <v>180</v>
      </c>
    </row>
    <row r="17" spans="1:1" ht="310.2" customHeight="1">
      <c r="A17" s="47" t="s">
        <v>233</v>
      </c>
    </row>
    <row r="18" spans="1:1" ht="94.2" customHeight="1">
      <c r="A18" s="46" t="s">
        <v>215</v>
      </c>
    </row>
    <row r="19" spans="1:1" ht="121.2" customHeight="1">
      <c r="A19" s="46" t="s">
        <v>181</v>
      </c>
    </row>
    <row r="20" spans="1:1" ht="121.95" customHeight="1">
      <c r="A20" s="46" t="s">
        <v>182</v>
      </c>
    </row>
    <row r="21" spans="1:1" ht="33.6" customHeight="1">
      <c r="A21" s="48" t="s">
        <v>183</v>
      </c>
    </row>
    <row r="22" spans="1:1" ht="78" customHeight="1">
      <c r="A22" s="46" t="s">
        <v>184</v>
      </c>
    </row>
    <row r="23" spans="1:1" ht="261.75" customHeight="1">
      <c r="A23" s="46" t="s">
        <v>235</v>
      </c>
    </row>
    <row r="24" spans="1:1" ht="36" customHeight="1">
      <c r="A24" s="46" t="s">
        <v>185</v>
      </c>
    </row>
    <row r="25" spans="1:1" ht="33.6" customHeight="1">
      <c r="A25" s="48" t="s">
        <v>186</v>
      </c>
    </row>
    <row r="26" spans="1:1" ht="85.95" customHeight="1">
      <c r="A26" s="45" t="s">
        <v>187</v>
      </c>
    </row>
    <row r="27" spans="1:1" ht="16.8">
      <c r="A27" s="19"/>
    </row>
  </sheetData>
  <pageMargins left="0.7" right="0.7" top="0.75" bottom="0.7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68"/>
  <sheetViews>
    <sheetView topLeftCell="A55" zoomScale="130" zoomScaleNormal="130" workbookViewId="0">
      <selection activeCell="A65" sqref="A65:H65"/>
    </sheetView>
  </sheetViews>
  <sheetFormatPr baseColWidth="10" defaultRowHeight="14.4"/>
  <cols>
    <col min="1" max="1" width="11.88671875" customWidth="1"/>
    <col min="2" max="2" width="7.44140625" style="2" customWidth="1"/>
    <col min="3" max="3" width="17.88671875" customWidth="1"/>
    <col min="4" max="8" width="16.6640625" customWidth="1"/>
  </cols>
  <sheetData>
    <row r="4" spans="1:8" s="8" customFormat="1" ht="15.6" customHeight="1">
      <c r="B4" s="2"/>
    </row>
    <row r="5" spans="1:8" s="8" customFormat="1" ht="19.95" customHeight="1">
      <c r="A5" s="129" t="s">
        <v>242</v>
      </c>
      <c r="B5" s="129"/>
      <c r="C5" s="129"/>
      <c r="D5" s="129"/>
      <c r="E5" s="129"/>
      <c r="F5" s="129"/>
      <c r="G5" s="129"/>
      <c r="H5" s="129"/>
    </row>
    <row r="6" spans="1:8" s="8" customFormat="1" ht="19.95" customHeight="1">
      <c r="A6" s="129" t="s">
        <v>243</v>
      </c>
      <c r="B6" s="129"/>
      <c r="C6" s="129"/>
      <c r="D6" s="129"/>
      <c r="E6" s="129"/>
      <c r="F6" s="129"/>
      <c r="G6" s="129"/>
      <c r="H6" s="129"/>
    </row>
    <row r="7" spans="1:8" s="8" customFormat="1" ht="31.5" customHeight="1">
      <c r="A7" s="129" t="s">
        <v>244</v>
      </c>
      <c r="B7" s="129"/>
      <c r="C7" s="129"/>
      <c r="D7" s="129"/>
      <c r="E7" s="129"/>
      <c r="F7" s="129"/>
      <c r="G7" s="129"/>
      <c r="H7" s="129"/>
    </row>
    <row r="8" spans="1:8" s="12" customFormat="1" ht="19.95" customHeight="1">
      <c r="A8" s="129" t="s">
        <v>112</v>
      </c>
      <c r="B8" s="129"/>
      <c r="C8" s="129"/>
      <c r="D8" s="129"/>
      <c r="E8" s="129"/>
      <c r="F8" s="129"/>
      <c r="G8" s="129"/>
      <c r="H8" s="129"/>
    </row>
    <row r="9" spans="1:8" s="12" customFormat="1" ht="12.45" customHeight="1">
      <c r="B9" s="13"/>
    </row>
    <row r="10" spans="1:8" s="12" customFormat="1" ht="25.5" customHeight="1">
      <c r="A10" s="138" t="s">
        <v>0</v>
      </c>
      <c r="B10" s="138"/>
      <c r="C10" s="59" t="s">
        <v>1</v>
      </c>
      <c r="D10" s="59" t="s">
        <v>2</v>
      </c>
      <c r="E10" s="59" t="s">
        <v>3</v>
      </c>
      <c r="F10" s="59" t="s">
        <v>86</v>
      </c>
      <c r="G10" s="59" t="s">
        <v>87</v>
      </c>
      <c r="H10" s="59" t="s">
        <v>88</v>
      </c>
    </row>
    <row r="11" spans="1:8" s="12" customFormat="1" ht="24.6" customHeight="1">
      <c r="A11" s="139" t="s">
        <v>4</v>
      </c>
      <c r="B11" s="14">
        <v>1100</v>
      </c>
      <c r="C11" s="15" t="s">
        <v>5</v>
      </c>
      <c r="D11" s="15" t="s">
        <v>6</v>
      </c>
      <c r="E11" s="15" t="s">
        <v>6</v>
      </c>
      <c r="F11" s="15" t="s">
        <v>6</v>
      </c>
      <c r="G11" s="15" t="s">
        <v>6</v>
      </c>
      <c r="H11" s="15" t="s">
        <v>6</v>
      </c>
    </row>
    <row r="12" spans="1:8" s="12" customFormat="1" ht="23.4">
      <c r="A12" s="139"/>
      <c r="B12" s="14">
        <v>1200</v>
      </c>
      <c r="C12" s="15" t="s">
        <v>7</v>
      </c>
      <c r="D12" s="15" t="s">
        <v>6</v>
      </c>
      <c r="E12" s="15" t="s">
        <v>6</v>
      </c>
      <c r="F12" s="15" t="s">
        <v>6</v>
      </c>
      <c r="G12" s="15" t="s">
        <v>6</v>
      </c>
      <c r="H12" s="15" t="s">
        <v>6</v>
      </c>
    </row>
    <row r="13" spans="1:8" s="12" customFormat="1" ht="15.6">
      <c r="A13" s="139"/>
      <c r="B13" s="14">
        <v>1300</v>
      </c>
      <c r="C13" s="15" t="s">
        <v>8</v>
      </c>
      <c r="D13" s="15" t="s">
        <v>6</v>
      </c>
      <c r="E13" s="15" t="s">
        <v>6</v>
      </c>
      <c r="F13" s="15" t="s">
        <v>6</v>
      </c>
      <c r="G13" s="15" t="s">
        <v>6</v>
      </c>
      <c r="H13" s="15" t="s">
        <v>6</v>
      </c>
    </row>
    <row r="14" spans="1:8" s="12" customFormat="1" ht="13.8">
      <c r="A14" s="139"/>
      <c r="B14" s="14">
        <v>1400</v>
      </c>
      <c r="C14" s="15" t="s">
        <v>9</v>
      </c>
      <c r="D14" s="15" t="s">
        <v>6</v>
      </c>
      <c r="E14" s="15" t="s">
        <v>6</v>
      </c>
      <c r="F14" s="15" t="s">
        <v>6</v>
      </c>
      <c r="G14" s="15" t="s">
        <v>6</v>
      </c>
      <c r="H14" s="15" t="s">
        <v>6</v>
      </c>
    </row>
    <row r="15" spans="1:8" s="12" customFormat="1" ht="21" customHeight="1">
      <c r="A15" s="139"/>
      <c r="B15" s="14">
        <v>1500</v>
      </c>
      <c r="C15" s="15" t="s">
        <v>10</v>
      </c>
      <c r="D15" s="15" t="s">
        <v>6</v>
      </c>
      <c r="E15" s="15" t="s">
        <v>6</v>
      </c>
      <c r="F15" s="15" t="s">
        <v>6</v>
      </c>
      <c r="G15" s="15" t="s">
        <v>6</v>
      </c>
      <c r="H15" s="15" t="s">
        <v>6</v>
      </c>
    </row>
    <row r="16" spans="1:8" s="12" customFormat="1" ht="13.8">
      <c r="A16" s="139"/>
      <c r="B16" s="14">
        <v>1600</v>
      </c>
      <c r="C16" s="15" t="s">
        <v>11</v>
      </c>
      <c r="D16" s="15" t="s">
        <v>6</v>
      </c>
      <c r="E16" s="15" t="s">
        <v>6</v>
      </c>
      <c r="F16" s="15" t="s">
        <v>6</v>
      </c>
      <c r="G16" s="15" t="s">
        <v>6</v>
      </c>
      <c r="H16" s="15" t="s">
        <v>6</v>
      </c>
    </row>
    <row r="17" spans="1:8" s="12" customFormat="1" ht="15.6">
      <c r="A17" s="139"/>
      <c r="B17" s="14">
        <v>1700</v>
      </c>
      <c r="C17" s="15" t="s">
        <v>12</v>
      </c>
      <c r="D17" s="15" t="s">
        <v>6</v>
      </c>
      <c r="E17" s="15" t="s">
        <v>6</v>
      </c>
      <c r="F17" s="15" t="s">
        <v>6</v>
      </c>
      <c r="G17" s="15" t="s">
        <v>6</v>
      </c>
      <c r="H17" s="15" t="s">
        <v>6</v>
      </c>
    </row>
    <row r="18" spans="1:8" s="12" customFormat="1" ht="15" customHeight="1">
      <c r="A18" s="139"/>
      <c r="B18" s="132" t="s">
        <v>13</v>
      </c>
      <c r="C18" s="133"/>
      <c r="D18" s="49"/>
      <c r="E18" s="49"/>
      <c r="F18" s="49"/>
      <c r="G18" s="49"/>
      <c r="H18" s="49"/>
    </row>
    <row r="19" spans="1:8" s="12" customFormat="1" ht="31.2">
      <c r="A19" s="140" t="s">
        <v>14</v>
      </c>
      <c r="B19" s="14">
        <v>2100</v>
      </c>
      <c r="C19" s="15" t="s">
        <v>15</v>
      </c>
      <c r="D19" s="15" t="s">
        <v>6</v>
      </c>
      <c r="E19" s="15" t="s">
        <v>6</v>
      </c>
      <c r="F19" s="15" t="s">
        <v>6</v>
      </c>
      <c r="G19" s="15" t="s">
        <v>6</v>
      </c>
      <c r="H19" s="15" t="s">
        <v>6</v>
      </c>
    </row>
    <row r="20" spans="1:8" s="12" customFormat="1" ht="13.8">
      <c r="A20" s="141"/>
      <c r="B20" s="14">
        <v>2200</v>
      </c>
      <c r="C20" s="15" t="s">
        <v>16</v>
      </c>
      <c r="D20" s="15" t="s">
        <v>6</v>
      </c>
      <c r="E20" s="15" t="s">
        <v>6</v>
      </c>
      <c r="F20" s="15" t="s">
        <v>6</v>
      </c>
      <c r="G20" s="15" t="s">
        <v>6</v>
      </c>
      <c r="H20" s="15" t="s">
        <v>6</v>
      </c>
    </row>
    <row r="21" spans="1:8" s="12" customFormat="1" ht="33" customHeight="1">
      <c r="A21" s="141"/>
      <c r="B21" s="14">
        <v>2300</v>
      </c>
      <c r="C21" s="15" t="s">
        <v>17</v>
      </c>
      <c r="D21" s="15" t="s">
        <v>6</v>
      </c>
      <c r="E21" s="15" t="s">
        <v>6</v>
      </c>
      <c r="F21" s="15" t="s">
        <v>6</v>
      </c>
      <c r="G21" s="15" t="s">
        <v>6</v>
      </c>
      <c r="H21" s="15" t="s">
        <v>6</v>
      </c>
    </row>
    <row r="22" spans="1:8" s="12" customFormat="1" ht="29.4" customHeight="1">
      <c r="A22" s="141"/>
      <c r="B22" s="14">
        <v>2400</v>
      </c>
      <c r="C22" s="15" t="s">
        <v>18</v>
      </c>
      <c r="D22" s="15" t="s">
        <v>6</v>
      </c>
      <c r="E22" s="15" t="s">
        <v>6</v>
      </c>
      <c r="F22" s="15" t="s">
        <v>6</v>
      </c>
      <c r="G22" s="15" t="s">
        <v>6</v>
      </c>
      <c r="H22" s="15" t="s">
        <v>6</v>
      </c>
    </row>
    <row r="23" spans="1:8" s="12" customFormat="1" ht="26.4" customHeight="1">
      <c r="A23" s="141"/>
      <c r="B23" s="14">
        <v>2500</v>
      </c>
      <c r="C23" s="15" t="s">
        <v>19</v>
      </c>
      <c r="D23" s="15" t="s">
        <v>6</v>
      </c>
      <c r="E23" s="15" t="s">
        <v>6</v>
      </c>
      <c r="F23" s="15" t="s">
        <v>6</v>
      </c>
      <c r="G23" s="15" t="s">
        <v>6</v>
      </c>
      <c r="H23" s="15" t="s">
        <v>6</v>
      </c>
    </row>
    <row r="24" spans="1:8" s="12" customFormat="1" ht="18.600000000000001" customHeight="1">
      <c r="A24" s="141"/>
      <c r="B24" s="14">
        <v>2600</v>
      </c>
      <c r="C24" s="15" t="s">
        <v>20</v>
      </c>
      <c r="D24" s="15" t="s">
        <v>6</v>
      </c>
      <c r="E24" s="15" t="s">
        <v>6</v>
      </c>
      <c r="F24" s="15" t="s">
        <v>6</v>
      </c>
      <c r="G24" s="15" t="s">
        <v>6</v>
      </c>
      <c r="H24" s="15" t="s">
        <v>6</v>
      </c>
    </row>
    <row r="25" spans="1:8" s="12" customFormat="1" ht="33.75" customHeight="1">
      <c r="A25" s="141"/>
      <c r="B25" s="14">
        <v>2700</v>
      </c>
      <c r="C25" s="16" t="s">
        <v>21</v>
      </c>
      <c r="D25" s="15" t="s">
        <v>6</v>
      </c>
      <c r="E25" s="15" t="s">
        <v>6</v>
      </c>
      <c r="F25" s="15" t="s">
        <v>6</v>
      </c>
      <c r="G25" s="15" t="s">
        <v>6</v>
      </c>
      <c r="H25" s="15" t="s">
        <v>6</v>
      </c>
    </row>
    <row r="26" spans="1:8" s="12" customFormat="1" ht="19.2" customHeight="1">
      <c r="A26" s="141"/>
      <c r="B26" s="14">
        <v>2800</v>
      </c>
      <c r="C26" s="15" t="s">
        <v>22</v>
      </c>
      <c r="D26" s="15" t="s">
        <v>6</v>
      </c>
      <c r="E26" s="15" t="s">
        <v>6</v>
      </c>
      <c r="F26" s="15" t="s">
        <v>6</v>
      </c>
      <c r="G26" s="15" t="s">
        <v>6</v>
      </c>
      <c r="H26" s="15" t="s">
        <v>6</v>
      </c>
    </row>
    <row r="27" spans="1:8" s="12" customFormat="1" ht="27.6" customHeight="1">
      <c r="A27" s="141"/>
      <c r="B27" s="14">
        <v>2900</v>
      </c>
      <c r="C27" s="15" t="s">
        <v>23</v>
      </c>
      <c r="D27" s="15" t="s">
        <v>6</v>
      </c>
      <c r="E27" s="15" t="s">
        <v>6</v>
      </c>
      <c r="F27" s="15" t="s">
        <v>6</v>
      </c>
      <c r="G27" s="15" t="s">
        <v>6</v>
      </c>
      <c r="H27" s="15" t="s">
        <v>6</v>
      </c>
    </row>
    <row r="28" spans="1:8" s="12" customFormat="1" ht="13.95" customHeight="1">
      <c r="A28" s="142"/>
      <c r="B28" s="132" t="s">
        <v>24</v>
      </c>
      <c r="C28" s="133"/>
      <c r="D28" s="49"/>
      <c r="E28" s="49"/>
      <c r="F28" s="49"/>
      <c r="G28" s="49"/>
      <c r="H28" s="49"/>
    </row>
    <row r="29" spans="1:8" s="12" customFormat="1" ht="13.8">
      <c r="A29" s="131" t="s">
        <v>25</v>
      </c>
      <c r="B29" s="14">
        <v>3100</v>
      </c>
      <c r="C29" s="15" t="s">
        <v>26</v>
      </c>
      <c r="D29" s="15" t="s">
        <v>6</v>
      </c>
      <c r="E29" s="15" t="s">
        <v>6</v>
      </c>
      <c r="F29" s="15" t="s">
        <v>6</v>
      </c>
      <c r="G29" s="15" t="s">
        <v>6</v>
      </c>
      <c r="H29" s="15" t="s">
        <v>6</v>
      </c>
    </row>
    <row r="30" spans="1:8" s="12" customFormat="1" ht="18.600000000000001" customHeight="1">
      <c r="A30" s="131"/>
      <c r="B30" s="14">
        <v>3200</v>
      </c>
      <c r="C30" s="15" t="s">
        <v>27</v>
      </c>
      <c r="D30" s="15" t="s">
        <v>6</v>
      </c>
      <c r="E30" s="15" t="s">
        <v>6</v>
      </c>
      <c r="F30" s="15" t="s">
        <v>6</v>
      </c>
      <c r="G30" s="15" t="s">
        <v>6</v>
      </c>
      <c r="H30" s="15" t="s">
        <v>6</v>
      </c>
    </row>
    <row r="31" spans="1:8" s="12" customFormat="1" ht="23.4">
      <c r="A31" s="131"/>
      <c r="B31" s="14">
        <v>3300</v>
      </c>
      <c r="C31" s="15" t="s">
        <v>28</v>
      </c>
      <c r="D31" s="15" t="s">
        <v>6</v>
      </c>
      <c r="E31" s="15" t="s">
        <v>6</v>
      </c>
      <c r="F31" s="15" t="s">
        <v>6</v>
      </c>
      <c r="G31" s="15" t="s">
        <v>6</v>
      </c>
      <c r="H31" s="15" t="s">
        <v>6</v>
      </c>
    </row>
    <row r="32" spans="1:8" s="12" customFormat="1" ht="20.399999999999999" customHeight="1">
      <c r="A32" s="131"/>
      <c r="B32" s="14">
        <v>3400</v>
      </c>
      <c r="C32" s="15" t="s">
        <v>29</v>
      </c>
      <c r="D32" s="15" t="s">
        <v>6</v>
      </c>
      <c r="E32" s="15" t="s">
        <v>6</v>
      </c>
      <c r="F32" s="15" t="s">
        <v>6</v>
      </c>
      <c r="G32" s="15" t="s">
        <v>6</v>
      </c>
      <c r="H32" s="15" t="s">
        <v>6</v>
      </c>
    </row>
    <row r="33" spans="1:8" s="12" customFormat="1" ht="34.950000000000003" customHeight="1">
      <c r="A33" s="131"/>
      <c r="B33" s="14">
        <v>3500</v>
      </c>
      <c r="C33" s="15" t="s">
        <v>30</v>
      </c>
      <c r="D33" s="15" t="s">
        <v>6</v>
      </c>
      <c r="E33" s="15" t="s">
        <v>6</v>
      </c>
      <c r="F33" s="15" t="s">
        <v>6</v>
      </c>
      <c r="G33" s="15" t="s">
        <v>6</v>
      </c>
      <c r="H33" s="15" t="s">
        <v>6</v>
      </c>
    </row>
    <row r="34" spans="1:8" s="12" customFormat="1" ht="27" customHeight="1">
      <c r="A34" s="131"/>
      <c r="B34" s="14">
        <v>3600</v>
      </c>
      <c r="C34" s="15" t="s">
        <v>31</v>
      </c>
      <c r="D34" s="15" t="s">
        <v>6</v>
      </c>
      <c r="E34" s="15" t="s">
        <v>6</v>
      </c>
      <c r="F34" s="15" t="s">
        <v>6</v>
      </c>
      <c r="G34" s="15" t="s">
        <v>6</v>
      </c>
      <c r="H34" s="15" t="s">
        <v>6</v>
      </c>
    </row>
    <row r="35" spans="1:8" s="12" customFormat="1" ht="17.399999999999999" customHeight="1">
      <c r="A35" s="131"/>
      <c r="B35" s="14">
        <v>3700</v>
      </c>
      <c r="C35" s="15" t="s">
        <v>32</v>
      </c>
      <c r="D35" s="15" t="s">
        <v>6</v>
      </c>
      <c r="E35" s="15" t="s">
        <v>6</v>
      </c>
      <c r="F35" s="15" t="s">
        <v>6</v>
      </c>
      <c r="G35" s="15" t="s">
        <v>6</v>
      </c>
      <c r="H35" s="15" t="s">
        <v>6</v>
      </c>
    </row>
    <row r="36" spans="1:8" s="12" customFormat="1" ht="13.8">
      <c r="A36" s="131"/>
      <c r="B36" s="14">
        <v>3800</v>
      </c>
      <c r="C36" s="15" t="s">
        <v>33</v>
      </c>
      <c r="D36" s="15" t="s">
        <v>6</v>
      </c>
      <c r="E36" s="15" t="s">
        <v>6</v>
      </c>
      <c r="F36" s="15" t="s">
        <v>6</v>
      </c>
      <c r="G36" s="15" t="s">
        <v>6</v>
      </c>
      <c r="H36" s="15" t="s">
        <v>6</v>
      </c>
    </row>
    <row r="37" spans="1:8" s="12" customFormat="1" ht="18.600000000000001" customHeight="1">
      <c r="A37" s="131"/>
      <c r="B37" s="14">
        <v>3900</v>
      </c>
      <c r="C37" s="15" t="s">
        <v>34</v>
      </c>
      <c r="D37" s="15" t="s">
        <v>6</v>
      </c>
      <c r="E37" s="15" t="s">
        <v>6</v>
      </c>
      <c r="F37" s="15" t="s">
        <v>6</v>
      </c>
      <c r="G37" s="15" t="s">
        <v>6</v>
      </c>
      <c r="H37" s="15" t="s">
        <v>6</v>
      </c>
    </row>
    <row r="38" spans="1:8" s="12" customFormat="1" ht="13.95" customHeight="1">
      <c r="A38" s="131"/>
      <c r="B38" s="132" t="s">
        <v>35</v>
      </c>
      <c r="C38" s="133"/>
      <c r="D38" s="49"/>
      <c r="E38" s="49"/>
      <c r="F38" s="49"/>
      <c r="G38" s="49"/>
      <c r="H38" s="49"/>
    </row>
    <row r="39" spans="1:8" s="12" customFormat="1" ht="28.2" customHeight="1">
      <c r="A39" s="131" t="s">
        <v>36</v>
      </c>
      <c r="B39" s="14">
        <v>4100</v>
      </c>
      <c r="C39" s="15" t="s">
        <v>37</v>
      </c>
      <c r="D39" s="15" t="s">
        <v>6</v>
      </c>
      <c r="E39" s="15" t="s">
        <v>6</v>
      </c>
      <c r="F39" s="15" t="s">
        <v>6</v>
      </c>
      <c r="G39" s="15" t="s">
        <v>6</v>
      </c>
      <c r="H39" s="15" t="s">
        <v>6</v>
      </c>
    </row>
    <row r="40" spans="1:8" s="12" customFormat="1" ht="20.399999999999999" customHeight="1">
      <c r="A40" s="131"/>
      <c r="B40" s="14">
        <v>4200</v>
      </c>
      <c r="C40" s="15" t="s">
        <v>38</v>
      </c>
      <c r="D40" s="15" t="s">
        <v>6</v>
      </c>
      <c r="E40" s="15" t="s">
        <v>6</v>
      </c>
      <c r="F40" s="15" t="s">
        <v>6</v>
      </c>
      <c r="G40" s="15" t="s">
        <v>6</v>
      </c>
      <c r="H40" s="15" t="s">
        <v>6</v>
      </c>
    </row>
    <row r="41" spans="1:8" s="12" customFormat="1" ht="13.8">
      <c r="A41" s="131"/>
      <c r="B41" s="14">
        <v>4300</v>
      </c>
      <c r="C41" s="15" t="s">
        <v>39</v>
      </c>
      <c r="D41" s="15" t="s">
        <v>6</v>
      </c>
      <c r="E41" s="15" t="s">
        <v>6</v>
      </c>
      <c r="F41" s="15" t="s">
        <v>6</v>
      </c>
      <c r="G41" s="15" t="s">
        <v>6</v>
      </c>
      <c r="H41" s="15" t="s">
        <v>6</v>
      </c>
    </row>
    <row r="42" spans="1:8" s="12" customFormat="1" ht="13.8">
      <c r="A42" s="131"/>
      <c r="B42" s="14">
        <v>4400</v>
      </c>
      <c r="C42" s="15" t="s">
        <v>40</v>
      </c>
      <c r="D42" s="15" t="s">
        <v>6</v>
      </c>
      <c r="E42" s="15" t="s">
        <v>6</v>
      </c>
      <c r="F42" s="15" t="s">
        <v>6</v>
      </c>
      <c r="G42" s="15" t="s">
        <v>6</v>
      </c>
      <c r="H42" s="15" t="s">
        <v>6</v>
      </c>
    </row>
    <row r="43" spans="1:8" s="12" customFormat="1" ht="13.8">
      <c r="A43" s="131"/>
      <c r="B43" s="14">
        <v>4500</v>
      </c>
      <c r="C43" s="15" t="s">
        <v>41</v>
      </c>
      <c r="D43" s="15" t="s">
        <v>6</v>
      </c>
      <c r="E43" s="15" t="s">
        <v>6</v>
      </c>
      <c r="F43" s="15" t="s">
        <v>6</v>
      </c>
      <c r="G43" s="15" t="s">
        <v>6</v>
      </c>
      <c r="H43" s="15" t="s">
        <v>6</v>
      </c>
    </row>
    <row r="44" spans="1:8" s="12" customFormat="1" ht="27.6" customHeight="1">
      <c r="A44" s="131"/>
      <c r="B44" s="14">
        <v>4600</v>
      </c>
      <c r="C44" s="15" t="s">
        <v>42</v>
      </c>
      <c r="D44" s="15" t="s">
        <v>6</v>
      </c>
      <c r="E44" s="15" t="s">
        <v>6</v>
      </c>
      <c r="F44" s="15" t="s">
        <v>6</v>
      </c>
      <c r="G44" s="15" t="s">
        <v>6</v>
      </c>
      <c r="H44" s="15" t="s">
        <v>6</v>
      </c>
    </row>
    <row r="45" spans="1:8" s="12" customFormat="1" ht="22.2" customHeight="1">
      <c r="A45" s="131"/>
      <c r="B45" s="14">
        <v>4700</v>
      </c>
      <c r="C45" s="15" t="s">
        <v>43</v>
      </c>
      <c r="D45" s="15" t="s">
        <v>6</v>
      </c>
      <c r="E45" s="15" t="s">
        <v>6</v>
      </c>
      <c r="F45" s="15" t="s">
        <v>6</v>
      </c>
      <c r="G45" s="15" t="s">
        <v>6</v>
      </c>
      <c r="H45" s="15" t="s">
        <v>6</v>
      </c>
    </row>
    <row r="46" spans="1:8" s="12" customFormat="1" ht="13.8">
      <c r="A46" s="131"/>
      <c r="B46" s="14">
        <v>4800</v>
      </c>
      <c r="C46" s="15" t="s">
        <v>44</v>
      </c>
      <c r="D46" s="15" t="s">
        <v>6</v>
      </c>
      <c r="E46" s="15" t="s">
        <v>6</v>
      </c>
      <c r="F46" s="15" t="s">
        <v>6</v>
      </c>
      <c r="G46" s="15" t="s">
        <v>6</v>
      </c>
      <c r="H46" s="15" t="s">
        <v>6</v>
      </c>
    </row>
    <row r="47" spans="1:8" s="12" customFormat="1" ht="18" customHeight="1">
      <c r="A47" s="131"/>
      <c r="B47" s="14">
        <v>4900</v>
      </c>
      <c r="C47" s="15" t="s">
        <v>45</v>
      </c>
      <c r="D47" s="15" t="s">
        <v>6</v>
      </c>
      <c r="E47" s="15" t="s">
        <v>6</v>
      </c>
      <c r="F47" s="15" t="s">
        <v>6</v>
      </c>
      <c r="G47" s="15" t="s">
        <v>6</v>
      </c>
      <c r="H47" s="15" t="s">
        <v>6</v>
      </c>
    </row>
    <row r="48" spans="1:8" s="12" customFormat="1" ht="13.95" customHeight="1">
      <c r="A48" s="131"/>
      <c r="B48" s="132" t="s">
        <v>46</v>
      </c>
      <c r="C48" s="133"/>
      <c r="D48" s="49"/>
      <c r="E48" s="49"/>
      <c r="F48" s="49"/>
      <c r="G48" s="49"/>
      <c r="H48" s="49"/>
    </row>
    <row r="49" spans="1:8" s="12" customFormat="1" ht="20.399999999999999" customHeight="1">
      <c r="A49" s="131" t="s">
        <v>47</v>
      </c>
      <c r="B49" s="14">
        <v>5100</v>
      </c>
      <c r="C49" s="15" t="s">
        <v>48</v>
      </c>
      <c r="D49" s="15" t="s">
        <v>6</v>
      </c>
      <c r="E49" s="15" t="s">
        <v>6</v>
      </c>
      <c r="F49" s="15" t="s">
        <v>6</v>
      </c>
      <c r="G49" s="15" t="s">
        <v>6</v>
      </c>
      <c r="H49" s="15" t="s">
        <v>6</v>
      </c>
    </row>
    <row r="50" spans="1:8" s="12" customFormat="1" ht="24.6" customHeight="1">
      <c r="A50" s="131"/>
      <c r="B50" s="14">
        <v>5200</v>
      </c>
      <c r="C50" s="15" t="s">
        <v>49</v>
      </c>
      <c r="D50" s="15" t="s">
        <v>6</v>
      </c>
      <c r="E50" s="15" t="s">
        <v>6</v>
      </c>
      <c r="F50" s="15" t="s">
        <v>6</v>
      </c>
      <c r="G50" s="15" t="s">
        <v>6</v>
      </c>
      <c r="H50" s="15" t="s">
        <v>6</v>
      </c>
    </row>
    <row r="51" spans="1:8" s="12" customFormat="1" ht="19.95" customHeight="1">
      <c r="A51" s="131"/>
      <c r="B51" s="14">
        <v>5300</v>
      </c>
      <c r="C51" s="15" t="s">
        <v>50</v>
      </c>
      <c r="D51" s="15" t="s">
        <v>6</v>
      </c>
      <c r="E51" s="15" t="s">
        <v>6</v>
      </c>
      <c r="F51" s="15" t="s">
        <v>6</v>
      </c>
      <c r="G51" s="15" t="s">
        <v>6</v>
      </c>
      <c r="H51" s="15" t="s">
        <v>6</v>
      </c>
    </row>
    <row r="52" spans="1:8" s="12" customFormat="1" ht="16.95" customHeight="1">
      <c r="A52" s="131"/>
      <c r="B52" s="14">
        <v>5400</v>
      </c>
      <c r="C52" s="15" t="s">
        <v>51</v>
      </c>
      <c r="D52" s="15" t="s">
        <v>6</v>
      </c>
      <c r="E52" s="15" t="s">
        <v>6</v>
      </c>
      <c r="F52" s="15" t="s">
        <v>6</v>
      </c>
      <c r="G52" s="15" t="s">
        <v>6</v>
      </c>
      <c r="H52" s="15" t="s">
        <v>6</v>
      </c>
    </row>
    <row r="53" spans="1:8" s="12" customFormat="1" ht="18.600000000000001" customHeight="1">
      <c r="A53" s="131"/>
      <c r="B53" s="14">
        <v>5500</v>
      </c>
      <c r="C53" s="15" t="s">
        <v>52</v>
      </c>
      <c r="D53" s="15" t="s">
        <v>6</v>
      </c>
      <c r="E53" s="15" t="s">
        <v>6</v>
      </c>
      <c r="F53" s="15" t="s">
        <v>6</v>
      </c>
      <c r="G53" s="15" t="s">
        <v>6</v>
      </c>
      <c r="H53" s="15" t="s">
        <v>6</v>
      </c>
    </row>
    <row r="54" spans="1:8" s="12" customFormat="1" ht="19.95" customHeight="1">
      <c r="A54" s="131"/>
      <c r="B54" s="14">
        <v>5600</v>
      </c>
      <c r="C54" s="15" t="s">
        <v>53</v>
      </c>
      <c r="D54" s="15" t="s">
        <v>6</v>
      </c>
      <c r="E54" s="15" t="s">
        <v>6</v>
      </c>
      <c r="F54" s="15" t="s">
        <v>6</v>
      </c>
      <c r="G54" s="15" t="s">
        <v>6</v>
      </c>
      <c r="H54" s="15" t="s">
        <v>6</v>
      </c>
    </row>
    <row r="55" spans="1:8" s="12" customFormat="1" ht="13.8">
      <c r="A55" s="131"/>
      <c r="B55" s="14">
        <v>5700</v>
      </c>
      <c r="C55" s="15" t="s">
        <v>54</v>
      </c>
      <c r="D55" s="15" t="s">
        <v>6</v>
      </c>
      <c r="E55" s="15" t="s">
        <v>6</v>
      </c>
      <c r="F55" s="15" t="s">
        <v>6</v>
      </c>
      <c r="G55" s="15" t="s">
        <v>6</v>
      </c>
      <c r="H55" s="15" t="s">
        <v>6</v>
      </c>
    </row>
    <row r="56" spans="1:8" s="12" customFormat="1" ht="13.8">
      <c r="A56" s="131"/>
      <c r="B56" s="14">
        <v>5800</v>
      </c>
      <c r="C56" s="15" t="s">
        <v>55</v>
      </c>
      <c r="D56" s="15" t="s">
        <v>6</v>
      </c>
      <c r="E56" s="15" t="s">
        <v>6</v>
      </c>
      <c r="F56" s="15" t="s">
        <v>6</v>
      </c>
      <c r="G56" s="15" t="s">
        <v>6</v>
      </c>
      <c r="H56" s="15" t="s">
        <v>6</v>
      </c>
    </row>
    <row r="57" spans="1:8" s="12" customFormat="1" ht="13.8">
      <c r="A57" s="131"/>
      <c r="B57" s="14">
        <v>5900</v>
      </c>
      <c r="C57" s="15" t="s">
        <v>56</v>
      </c>
      <c r="D57" s="15" t="s">
        <v>6</v>
      </c>
      <c r="E57" s="15" t="s">
        <v>6</v>
      </c>
      <c r="F57" s="15" t="s">
        <v>6</v>
      </c>
      <c r="G57" s="15" t="s">
        <v>6</v>
      </c>
      <c r="H57" s="15" t="s">
        <v>6</v>
      </c>
    </row>
    <row r="58" spans="1:8" s="12" customFormat="1" ht="13.95" customHeight="1">
      <c r="A58" s="131"/>
      <c r="B58" s="132" t="s">
        <v>57</v>
      </c>
      <c r="C58" s="133"/>
      <c r="D58" s="49"/>
      <c r="E58" s="49"/>
      <c r="F58" s="49"/>
      <c r="G58" s="49"/>
      <c r="H58" s="49"/>
    </row>
    <row r="59" spans="1:8" s="12" customFormat="1" ht="18" customHeight="1">
      <c r="A59" s="135" t="s">
        <v>58</v>
      </c>
      <c r="B59" s="14">
        <v>6100</v>
      </c>
      <c r="C59" s="15" t="s">
        <v>59</v>
      </c>
      <c r="D59" s="85">
        <v>351381061.59000003</v>
      </c>
      <c r="E59" s="85">
        <v>349293014.26639992</v>
      </c>
      <c r="F59" s="85">
        <v>346743989.92559975</v>
      </c>
      <c r="G59" s="85">
        <v>346341285.55560058</v>
      </c>
      <c r="H59" s="85">
        <v>1693515.7563999295</v>
      </c>
    </row>
    <row r="60" spans="1:8" s="12" customFormat="1" ht="18.600000000000001" customHeight="1">
      <c r="A60" s="136"/>
      <c r="B60" s="14">
        <v>6200</v>
      </c>
      <c r="C60" s="15" t="s">
        <v>60</v>
      </c>
      <c r="D60" s="15" t="s">
        <v>6</v>
      </c>
      <c r="E60" s="15" t="s">
        <v>6</v>
      </c>
      <c r="F60" s="15" t="s">
        <v>6</v>
      </c>
      <c r="G60" s="15" t="s">
        <v>6</v>
      </c>
      <c r="H60" s="15" t="s">
        <v>6</v>
      </c>
    </row>
    <row r="61" spans="1:8" s="12" customFormat="1" ht="20.399999999999999" customHeight="1">
      <c r="A61" s="136"/>
      <c r="B61" s="14">
        <v>6300</v>
      </c>
      <c r="C61" s="15" t="s">
        <v>61</v>
      </c>
      <c r="D61" s="15" t="s">
        <v>6</v>
      </c>
      <c r="E61" s="15" t="s">
        <v>6</v>
      </c>
      <c r="F61" s="15" t="s">
        <v>6</v>
      </c>
      <c r="G61" s="15" t="s">
        <v>6</v>
      </c>
      <c r="H61" s="15" t="s">
        <v>6</v>
      </c>
    </row>
    <row r="62" spans="1:8" s="12" customFormat="1" ht="13.95" customHeight="1">
      <c r="A62" s="136"/>
      <c r="B62" s="132"/>
      <c r="C62" s="133"/>
      <c r="D62" s="86">
        <f>D59</f>
        <v>351381061.59000003</v>
      </c>
      <c r="E62" s="86">
        <f>E59</f>
        <v>349293014.26639992</v>
      </c>
      <c r="F62" s="86">
        <f>F59</f>
        <v>346743989.92559975</v>
      </c>
      <c r="G62" s="86">
        <f>G59</f>
        <v>346341285.55560058</v>
      </c>
      <c r="H62" s="86">
        <f>H59</f>
        <v>1693515.7563999295</v>
      </c>
    </row>
    <row r="63" spans="1:8" s="12" customFormat="1" ht="13.95" customHeight="1">
      <c r="A63" s="137"/>
      <c r="B63" s="132" t="s">
        <v>62</v>
      </c>
      <c r="C63" s="133"/>
      <c r="D63" s="86">
        <f>D62</f>
        <v>351381061.59000003</v>
      </c>
      <c r="E63" s="86">
        <f>E62</f>
        <v>349293014.26639992</v>
      </c>
      <c r="F63" s="86">
        <f>F62</f>
        <v>346743989.92559975</v>
      </c>
      <c r="G63" s="86">
        <f>G62</f>
        <v>346341285.55560058</v>
      </c>
      <c r="H63" s="86">
        <f>H62</f>
        <v>1693515.7563999295</v>
      </c>
    </row>
    <row r="64" spans="1:8" s="12" customFormat="1" ht="15" customHeight="1">
      <c r="B64" s="13"/>
    </row>
    <row r="65" spans="1:8" s="12" customFormat="1" ht="66.75" customHeight="1">
      <c r="A65" s="134" t="s">
        <v>896</v>
      </c>
      <c r="B65" s="134"/>
      <c r="C65" s="134"/>
      <c r="D65" s="134"/>
      <c r="E65" s="134"/>
      <c r="F65" s="134"/>
      <c r="G65" s="134"/>
      <c r="H65" s="134"/>
    </row>
    <row r="66" spans="1:8" s="12" customFormat="1" ht="13.8">
      <c r="A66" s="50"/>
      <c r="B66" s="50"/>
      <c r="C66" s="50"/>
      <c r="D66" s="50"/>
      <c r="E66" s="50"/>
      <c r="F66" s="50"/>
      <c r="G66" s="50"/>
      <c r="H66" s="50"/>
    </row>
    <row r="67" spans="1:8">
      <c r="A67" s="50"/>
      <c r="B67" s="50"/>
      <c r="C67" s="50"/>
      <c r="D67" s="50"/>
      <c r="E67" s="50"/>
      <c r="F67" s="50"/>
      <c r="G67" s="50"/>
      <c r="H67" s="50"/>
    </row>
    <row r="68" spans="1:8">
      <c r="A68" s="51"/>
      <c r="B68" s="51"/>
      <c r="C68" s="51"/>
      <c r="D68" s="51"/>
      <c r="E68" s="51"/>
      <c r="F68" s="51"/>
      <c r="G68" s="51"/>
      <c r="H68" s="51"/>
    </row>
  </sheetData>
  <mergeCells count="19">
    <mergeCell ref="A65:H65"/>
    <mergeCell ref="A5:H5"/>
    <mergeCell ref="A6:H6"/>
    <mergeCell ref="A7:H7"/>
    <mergeCell ref="B58:C58"/>
    <mergeCell ref="B62:C62"/>
    <mergeCell ref="B63:C63"/>
    <mergeCell ref="A49:A58"/>
    <mergeCell ref="A59:A63"/>
    <mergeCell ref="A10:B10"/>
    <mergeCell ref="A11:A18"/>
    <mergeCell ref="B18:C18"/>
    <mergeCell ref="A19:A28"/>
    <mergeCell ref="A8:H8"/>
    <mergeCell ref="A39:A48"/>
    <mergeCell ref="B48:C48"/>
    <mergeCell ref="B28:C28"/>
    <mergeCell ref="A29:A38"/>
    <mergeCell ref="B38:C38"/>
  </mergeCells>
  <printOptions horizontalCentered="1"/>
  <pageMargins left="0.31496062992125984" right="0.31496062992125984" top="0.74803149606299213" bottom="0.55118110236220474"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I227"/>
  <sheetViews>
    <sheetView zoomScale="90" zoomScaleNormal="90" workbookViewId="0">
      <selection activeCell="A11" sqref="A11:A12"/>
    </sheetView>
  </sheetViews>
  <sheetFormatPr baseColWidth="10" defaultRowHeight="14.4"/>
  <cols>
    <col min="1" max="1" width="28.44140625" customWidth="1"/>
    <col min="2" max="7" width="17.6640625" customWidth="1"/>
    <col min="8" max="8" width="17.6640625" style="8" customWidth="1"/>
    <col min="9" max="9" width="17.6640625" customWidth="1"/>
  </cols>
  <sheetData>
    <row r="5" spans="1:9" s="8" customFormat="1"/>
    <row r="6" spans="1:9" s="8" customFormat="1" ht="19.95" customHeight="1">
      <c r="A6" s="129" t="s">
        <v>242</v>
      </c>
      <c r="B6" s="129"/>
      <c r="C6" s="129"/>
      <c r="D6" s="129"/>
      <c r="E6" s="129"/>
      <c r="F6" s="129"/>
      <c r="G6" s="129"/>
      <c r="H6" s="129"/>
      <c r="I6" s="129"/>
    </row>
    <row r="7" spans="1:9" s="8" customFormat="1" ht="19.95" customHeight="1">
      <c r="A7" s="129" t="s">
        <v>243</v>
      </c>
      <c r="B7" s="129"/>
      <c r="C7" s="129"/>
      <c r="D7" s="129"/>
      <c r="E7" s="129"/>
      <c r="F7" s="129"/>
      <c r="G7" s="129"/>
      <c r="H7" s="129"/>
      <c r="I7" s="129"/>
    </row>
    <row r="8" spans="1:9" ht="19.95" customHeight="1">
      <c r="A8" s="129" t="s">
        <v>244</v>
      </c>
      <c r="B8" s="129"/>
      <c r="C8" s="129"/>
      <c r="D8" s="129"/>
      <c r="E8" s="129"/>
      <c r="F8" s="129"/>
      <c r="G8" s="129"/>
      <c r="H8" s="129"/>
      <c r="I8" s="129"/>
    </row>
    <row r="9" spans="1:9" ht="19.95" customHeight="1">
      <c r="A9" s="130" t="s">
        <v>198</v>
      </c>
      <c r="B9" s="130"/>
      <c r="C9" s="130"/>
      <c r="D9" s="130"/>
      <c r="E9" s="130"/>
      <c r="F9" s="130"/>
      <c r="G9" s="130"/>
      <c r="H9" s="130"/>
      <c r="I9" s="130"/>
    </row>
    <row r="10" spans="1:9" s="8" customFormat="1" ht="12.45" customHeight="1">
      <c r="A10" s="18"/>
      <c r="B10" s="18"/>
      <c r="C10" s="18"/>
      <c r="D10" s="18"/>
      <c r="E10" s="18"/>
      <c r="F10" s="18"/>
      <c r="G10" s="18"/>
      <c r="H10" s="77"/>
      <c r="I10" s="18"/>
    </row>
    <row r="11" spans="1:9" s="8" customFormat="1" ht="28.95" customHeight="1">
      <c r="A11" s="146" t="s">
        <v>227</v>
      </c>
      <c r="B11" s="143" t="s">
        <v>200</v>
      </c>
      <c r="C11" s="144"/>
      <c r="D11" s="145"/>
      <c r="E11" s="143" t="s">
        <v>201</v>
      </c>
      <c r="F11" s="144"/>
      <c r="G11" s="144"/>
      <c r="H11" s="144"/>
      <c r="I11" s="144"/>
    </row>
    <row r="12" spans="1:9" s="11" customFormat="1" ht="60" customHeight="1">
      <c r="A12" s="147"/>
      <c r="B12" s="61" t="s">
        <v>202</v>
      </c>
      <c r="C12" s="61" t="s">
        <v>203</v>
      </c>
      <c r="D12" s="62" t="s">
        <v>204</v>
      </c>
      <c r="E12" s="61" t="s">
        <v>2</v>
      </c>
      <c r="F12" s="61" t="s">
        <v>3</v>
      </c>
      <c r="G12" s="61" t="s">
        <v>86</v>
      </c>
      <c r="H12" s="78" t="s">
        <v>87</v>
      </c>
      <c r="I12" s="61" t="s">
        <v>88</v>
      </c>
    </row>
    <row r="13" spans="1:9" s="8" customFormat="1" ht="165">
      <c r="A13" s="20" t="s">
        <v>247</v>
      </c>
      <c r="B13" s="20" t="s">
        <v>248</v>
      </c>
      <c r="C13" s="20" t="s">
        <v>249</v>
      </c>
      <c r="D13" s="20">
        <v>1</v>
      </c>
      <c r="E13" s="97">
        <v>1600000</v>
      </c>
      <c r="F13" s="97">
        <v>1599072.01</v>
      </c>
      <c r="G13" s="97">
        <v>1598574.76</v>
      </c>
      <c r="H13" s="97">
        <v>1591684.34</v>
      </c>
      <c r="I13" s="97">
        <f t="shared" ref="I13:I29" si="0">F13-G13</f>
        <v>497.25</v>
      </c>
    </row>
    <row r="14" spans="1:9" s="8" customFormat="1" ht="90">
      <c r="A14" s="20" t="s">
        <v>250</v>
      </c>
      <c r="B14" s="20" t="s">
        <v>251</v>
      </c>
      <c r="C14" s="20" t="s">
        <v>251</v>
      </c>
      <c r="D14" s="20">
        <v>1</v>
      </c>
      <c r="E14" s="97">
        <v>500000</v>
      </c>
      <c r="F14" s="97">
        <v>499875.66</v>
      </c>
      <c r="G14" s="97">
        <v>499862.02</v>
      </c>
      <c r="H14" s="97">
        <v>497707.44999999995</v>
      </c>
      <c r="I14" s="97">
        <f t="shared" si="0"/>
        <v>13.639999999955762</v>
      </c>
    </row>
    <row r="15" spans="1:9" s="8" customFormat="1" ht="180">
      <c r="A15" s="20" t="s">
        <v>252</v>
      </c>
      <c r="B15" s="20" t="s">
        <v>253</v>
      </c>
      <c r="C15" s="20" t="s">
        <v>254</v>
      </c>
      <c r="D15" s="20">
        <v>1</v>
      </c>
      <c r="E15" s="97">
        <v>500000</v>
      </c>
      <c r="F15" s="97">
        <v>498321.85</v>
      </c>
      <c r="G15" s="97">
        <v>498321.85000000003</v>
      </c>
      <c r="H15" s="97">
        <v>496173.91</v>
      </c>
      <c r="I15" s="97">
        <f t="shared" si="0"/>
        <v>0</v>
      </c>
    </row>
    <row r="16" spans="1:9" s="8" customFormat="1" ht="135">
      <c r="A16" s="20" t="s">
        <v>255</v>
      </c>
      <c r="B16" s="20" t="s">
        <v>251</v>
      </c>
      <c r="C16" s="20" t="s">
        <v>256</v>
      </c>
      <c r="D16" s="20">
        <v>1</v>
      </c>
      <c r="E16" s="97">
        <v>1200000</v>
      </c>
      <c r="F16" s="97">
        <v>1199066.1399999999</v>
      </c>
      <c r="G16" s="97">
        <v>1198998.8900000001</v>
      </c>
      <c r="H16" s="97">
        <v>1193830.7799999998</v>
      </c>
      <c r="I16" s="97">
        <f t="shared" si="0"/>
        <v>67.249999999767169</v>
      </c>
    </row>
    <row r="17" spans="1:9" s="8" customFormat="1" ht="105">
      <c r="A17" s="20" t="s">
        <v>257</v>
      </c>
      <c r="B17" s="20" t="s">
        <v>258</v>
      </c>
      <c r="C17" s="20" t="s">
        <v>259</v>
      </c>
      <c r="D17" s="20">
        <v>1</v>
      </c>
      <c r="E17" s="97">
        <v>350000</v>
      </c>
      <c r="F17" s="97">
        <v>349642.34</v>
      </c>
      <c r="G17" s="97">
        <v>349418.27</v>
      </c>
      <c r="H17" s="97">
        <v>347912.16000000003</v>
      </c>
      <c r="I17" s="97">
        <f t="shared" si="0"/>
        <v>224.07000000000698</v>
      </c>
    </row>
    <row r="18" spans="1:9" s="8" customFormat="1" ht="105">
      <c r="A18" s="20" t="s">
        <v>260</v>
      </c>
      <c r="B18" s="20" t="s">
        <v>258</v>
      </c>
      <c r="C18" s="20" t="s">
        <v>261</v>
      </c>
      <c r="D18" s="20">
        <v>1</v>
      </c>
      <c r="E18" s="97">
        <v>400000</v>
      </c>
      <c r="F18" s="97">
        <v>399053.61</v>
      </c>
      <c r="G18" s="97">
        <v>399053.61</v>
      </c>
      <c r="H18" s="97">
        <v>397333.54999999993</v>
      </c>
      <c r="I18" s="97">
        <f t="shared" si="0"/>
        <v>0</v>
      </c>
    </row>
    <row r="19" spans="1:9" s="8" customFormat="1" ht="105">
      <c r="A19" s="20" t="s">
        <v>262</v>
      </c>
      <c r="B19" s="20" t="s">
        <v>263</v>
      </c>
      <c r="C19" s="20" t="s">
        <v>264</v>
      </c>
      <c r="D19" s="20">
        <v>1</v>
      </c>
      <c r="E19" s="97">
        <v>400000</v>
      </c>
      <c r="F19" s="97">
        <v>399915.32</v>
      </c>
      <c r="G19" s="97">
        <v>399915.31999999995</v>
      </c>
      <c r="H19" s="97">
        <v>398191.55</v>
      </c>
      <c r="I19" s="97">
        <f t="shared" si="0"/>
        <v>0</v>
      </c>
    </row>
    <row r="20" spans="1:9" s="8" customFormat="1" ht="90">
      <c r="A20" s="20" t="s">
        <v>265</v>
      </c>
      <c r="B20" s="20" t="s">
        <v>266</v>
      </c>
      <c r="C20" s="20" t="s">
        <v>267</v>
      </c>
      <c r="D20" s="20">
        <v>1</v>
      </c>
      <c r="E20" s="97">
        <v>900000</v>
      </c>
      <c r="F20" s="97">
        <v>899012.54</v>
      </c>
      <c r="G20" s="97">
        <v>898679.07</v>
      </c>
      <c r="H20" s="97">
        <v>894805.45</v>
      </c>
      <c r="I20" s="97">
        <f t="shared" si="0"/>
        <v>333.47000000008848</v>
      </c>
    </row>
    <row r="21" spans="1:9" s="8" customFormat="1" ht="105">
      <c r="A21" s="20" t="s">
        <v>268</v>
      </c>
      <c r="B21" s="20" t="s">
        <v>266</v>
      </c>
      <c r="C21" s="20" t="s">
        <v>269</v>
      </c>
      <c r="D21" s="20">
        <v>1</v>
      </c>
      <c r="E21" s="97">
        <v>800000</v>
      </c>
      <c r="F21" s="97">
        <v>799014.03</v>
      </c>
      <c r="G21" s="97">
        <v>795774.99000000011</v>
      </c>
      <c r="H21" s="97">
        <v>792344.91999999993</v>
      </c>
      <c r="I21" s="97">
        <f t="shared" si="0"/>
        <v>3239.0399999999208</v>
      </c>
    </row>
    <row r="22" spans="1:9" s="8" customFormat="1" ht="120">
      <c r="A22" s="20" t="s">
        <v>270</v>
      </c>
      <c r="B22" s="20" t="s">
        <v>271</v>
      </c>
      <c r="C22" s="20" t="s">
        <v>271</v>
      </c>
      <c r="D22" s="20">
        <v>1</v>
      </c>
      <c r="E22" s="97">
        <v>2100000</v>
      </c>
      <c r="F22" s="97">
        <v>2070911.83</v>
      </c>
      <c r="G22" s="97">
        <v>2070911.83</v>
      </c>
      <c r="H22" s="97">
        <v>2061985.49</v>
      </c>
      <c r="I22" s="97">
        <f t="shared" si="0"/>
        <v>0</v>
      </c>
    </row>
    <row r="23" spans="1:9" s="8" customFormat="1" ht="135">
      <c r="A23" s="20" t="s">
        <v>272</v>
      </c>
      <c r="B23" s="20" t="s">
        <v>253</v>
      </c>
      <c r="C23" s="20" t="s">
        <v>273</v>
      </c>
      <c r="D23" s="20">
        <v>1</v>
      </c>
      <c r="E23" s="97">
        <v>2500000</v>
      </c>
      <c r="F23" s="97">
        <v>2475000</v>
      </c>
      <c r="G23" s="97">
        <v>2475000</v>
      </c>
      <c r="H23" s="97">
        <v>2464331.9</v>
      </c>
      <c r="I23" s="97">
        <f t="shared" si="0"/>
        <v>0</v>
      </c>
    </row>
    <row r="24" spans="1:9" s="8" customFormat="1" ht="120">
      <c r="A24" s="20" t="s">
        <v>274</v>
      </c>
      <c r="B24" s="20" t="s">
        <v>275</v>
      </c>
      <c r="C24" s="20" t="s">
        <v>276</v>
      </c>
      <c r="D24" s="20">
        <v>1</v>
      </c>
      <c r="E24" s="97">
        <v>2500000</v>
      </c>
      <c r="F24" s="97">
        <v>2475000</v>
      </c>
      <c r="G24" s="97">
        <v>2474999.9699999997</v>
      </c>
      <c r="H24" s="97">
        <v>2464331.86</v>
      </c>
      <c r="I24" s="97">
        <f t="shared" si="0"/>
        <v>3.0000000260770321E-2</v>
      </c>
    </row>
    <row r="25" spans="1:9" s="8" customFormat="1" ht="165">
      <c r="A25" s="20" t="s">
        <v>277</v>
      </c>
      <c r="B25" s="20" t="s">
        <v>258</v>
      </c>
      <c r="C25" s="20" t="s">
        <v>278</v>
      </c>
      <c r="D25" s="20">
        <v>1</v>
      </c>
      <c r="E25" s="97">
        <v>2500000</v>
      </c>
      <c r="F25" s="97">
        <v>2490800.2000000002</v>
      </c>
      <c r="G25" s="97">
        <v>2490800.1999999997</v>
      </c>
      <c r="H25" s="97">
        <v>2480063.9899999998</v>
      </c>
      <c r="I25" s="97">
        <f t="shared" si="0"/>
        <v>0</v>
      </c>
    </row>
    <row r="26" spans="1:9" s="8" customFormat="1" ht="105">
      <c r="A26" s="20" t="s">
        <v>279</v>
      </c>
      <c r="B26" s="20" t="s">
        <v>280</v>
      </c>
      <c r="C26" s="20" t="s">
        <v>281</v>
      </c>
      <c r="D26" s="20">
        <v>1</v>
      </c>
      <c r="E26" s="97">
        <v>1100000</v>
      </c>
      <c r="F26" s="97">
        <v>1098922.43</v>
      </c>
      <c r="G26" s="97">
        <v>1098209.6599999999</v>
      </c>
      <c r="H26" s="97">
        <v>1093476</v>
      </c>
      <c r="I26" s="97">
        <f t="shared" si="0"/>
        <v>712.77000000001863</v>
      </c>
    </row>
    <row r="27" spans="1:9" s="8" customFormat="1" ht="165">
      <c r="A27" s="20" t="s">
        <v>282</v>
      </c>
      <c r="B27" s="20" t="s">
        <v>283</v>
      </c>
      <c r="C27" s="20" t="s">
        <v>284</v>
      </c>
      <c r="D27" s="20">
        <v>1</v>
      </c>
      <c r="E27" s="97">
        <v>1300000</v>
      </c>
      <c r="F27" s="97">
        <v>1297871.8</v>
      </c>
      <c r="G27" s="97">
        <v>1293046.1800000004</v>
      </c>
      <c r="H27" s="97">
        <v>1287472.6999999997</v>
      </c>
      <c r="I27" s="97">
        <f t="shared" si="0"/>
        <v>4825.6199999996461</v>
      </c>
    </row>
    <row r="28" spans="1:9" s="8" customFormat="1" ht="120">
      <c r="A28" s="20" t="s">
        <v>285</v>
      </c>
      <c r="B28" s="20" t="s">
        <v>286</v>
      </c>
      <c r="C28" s="20" t="s">
        <v>287</v>
      </c>
      <c r="D28" s="20">
        <v>1</v>
      </c>
      <c r="E28" s="97">
        <v>1000000</v>
      </c>
      <c r="F28" s="97">
        <v>998369.42</v>
      </c>
      <c r="G28" s="97">
        <v>997253</v>
      </c>
      <c r="H28" s="97">
        <v>992954.49999999988</v>
      </c>
      <c r="I28" s="97">
        <f t="shared" si="0"/>
        <v>1116.4200000000419</v>
      </c>
    </row>
    <row r="29" spans="1:9" s="8" customFormat="1" ht="120">
      <c r="A29" s="20" t="s">
        <v>288</v>
      </c>
      <c r="B29" s="20" t="s">
        <v>289</v>
      </c>
      <c r="C29" s="20" t="s">
        <v>289</v>
      </c>
      <c r="D29" s="20">
        <v>1</v>
      </c>
      <c r="E29" s="97">
        <v>1100000</v>
      </c>
      <c r="F29" s="97">
        <v>1099102.82</v>
      </c>
      <c r="G29" s="97">
        <v>1099007.8500000001</v>
      </c>
      <c r="H29" s="97">
        <v>1094270.75</v>
      </c>
      <c r="I29" s="97">
        <f t="shared" si="0"/>
        <v>94.96999999997206</v>
      </c>
    </row>
    <row r="30" spans="1:9" s="8" customFormat="1" ht="150">
      <c r="A30" s="20" t="s">
        <v>290</v>
      </c>
      <c r="B30" s="20" t="s">
        <v>291</v>
      </c>
      <c r="C30" s="20" t="s">
        <v>292</v>
      </c>
      <c r="D30" s="20">
        <v>1</v>
      </c>
      <c r="E30" s="97">
        <v>1200000</v>
      </c>
      <c r="F30" s="97">
        <v>1199257.73</v>
      </c>
      <c r="G30" s="97">
        <v>1199089.1400000001</v>
      </c>
      <c r="H30" s="97">
        <v>1193920.6499999999</v>
      </c>
      <c r="I30" s="97">
        <f t="shared" ref="I30:I93" si="1">F30-G30</f>
        <v>168.58999999985099</v>
      </c>
    </row>
    <row r="31" spans="1:9" s="8" customFormat="1" ht="90">
      <c r="A31" s="20" t="s">
        <v>293</v>
      </c>
      <c r="B31" s="20" t="s">
        <v>258</v>
      </c>
      <c r="C31" s="20" t="s">
        <v>294</v>
      </c>
      <c r="D31" s="20">
        <v>1</v>
      </c>
      <c r="E31" s="97">
        <v>500000</v>
      </c>
      <c r="F31" s="97">
        <v>499859.67</v>
      </c>
      <c r="G31" s="97">
        <v>499054.39</v>
      </c>
      <c r="H31" s="97">
        <v>496903.29000000004</v>
      </c>
      <c r="I31" s="97">
        <f t="shared" si="1"/>
        <v>805.27999999996973</v>
      </c>
    </row>
    <row r="32" spans="1:9" s="8" customFormat="1" ht="90">
      <c r="A32" s="20" t="s">
        <v>295</v>
      </c>
      <c r="B32" s="20" t="s">
        <v>296</v>
      </c>
      <c r="C32" s="20" t="s">
        <v>297</v>
      </c>
      <c r="D32" s="20">
        <v>1</v>
      </c>
      <c r="E32" s="97">
        <v>1500000</v>
      </c>
      <c r="F32" s="97">
        <v>1499788.26</v>
      </c>
      <c r="G32" s="97">
        <v>1499788.26</v>
      </c>
      <c r="H32" s="97">
        <v>1493323.66</v>
      </c>
      <c r="I32" s="97">
        <f t="shared" si="1"/>
        <v>0</v>
      </c>
    </row>
    <row r="33" spans="1:9" s="8" customFormat="1" ht="90">
      <c r="A33" s="20" t="s">
        <v>298</v>
      </c>
      <c r="B33" s="20" t="s">
        <v>296</v>
      </c>
      <c r="C33" s="20" t="s">
        <v>299</v>
      </c>
      <c r="D33" s="20">
        <v>1</v>
      </c>
      <c r="E33" s="97">
        <v>350000</v>
      </c>
      <c r="F33" s="97">
        <v>349897.25</v>
      </c>
      <c r="G33" s="97">
        <v>349897.23</v>
      </c>
      <c r="H33" s="97">
        <v>348389.05</v>
      </c>
      <c r="I33" s="97">
        <f t="shared" si="1"/>
        <v>2.0000000018626451E-2</v>
      </c>
    </row>
    <row r="34" spans="1:9" s="8" customFormat="1" ht="90">
      <c r="A34" s="20" t="s">
        <v>300</v>
      </c>
      <c r="B34" s="20" t="s">
        <v>296</v>
      </c>
      <c r="C34" s="20" t="s">
        <v>301</v>
      </c>
      <c r="D34" s="20">
        <v>1</v>
      </c>
      <c r="E34" s="97">
        <v>1500000</v>
      </c>
      <c r="F34" s="97">
        <v>1499760.6399999999</v>
      </c>
      <c r="G34" s="97">
        <v>1499760.63</v>
      </c>
      <c r="H34" s="97">
        <v>1493296.1400000001</v>
      </c>
      <c r="I34" s="97">
        <f t="shared" si="1"/>
        <v>1.0000000009313226E-2</v>
      </c>
    </row>
    <row r="35" spans="1:9" s="8" customFormat="1" ht="90">
      <c r="A35" s="20" t="s">
        <v>302</v>
      </c>
      <c r="B35" s="20" t="s">
        <v>303</v>
      </c>
      <c r="C35" s="20" t="s">
        <v>304</v>
      </c>
      <c r="D35" s="20">
        <v>1</v>
      </c>
      <c r="E35" s="97">
        <v>500000</v>
      </c>
      <c r="F35" s="97">
        <v>499659.07</v>
      </c>
      <c r="G35" s="97">
        <v>499618.79</v>
      </c>
      <c r="H35" s="97">
        <v>497465.25999999995</v>
      </c>
      <c r="I35" s="97">
        <f t="shared" si="1"/>
        <v>40.28000000002794</v>
      </c>
    </row>
    <row r="36" spans="1:9" s="8" customFormat="1" ht="105">
      <c r="A36" s="20" t="s">
        <v>305</v>
      </c>
      <c r="B36" s="20" t="s">
        <v>306</v>
      </c>
      <c r="C36" s="20" t="s">
        <v>307</v>
      </c>
      <c r="D36" s="20">
        <v>1</v>
      </c>
      <c r="E36" s="97">
        <v>450000</v>
      </c>
      <c r="F36" s="97">
        <v>448864.17</v>
      </c>
      <c r="G36" s="97">
        <v>447618.51999999996</v>
      </c>
      <c r="H36" s="97">
        <v>445689.12999999995</v>
      </c>
      <c r="I36" s="97">
        <f t="shared" si="1"/>
        <v>1245.6500000000233</v>
      </c>
    </row>
    <row r="37" spans="1:9" s="8" customFormat="1" ht="105">
      <c r="A37" s="20" t="s">
        <v>308</v>
      </c>
      <c r="B37" s="20" t="s">
        <v>616</v>
      </c>
      <c r="C37" s="20" t="s">
        <v>309</v>
      </c>
      <c r="D37" s="20">
        <v>1</v>
      </c>
      <c r="E37" s="97">
        <v>450000</v>
      </c>
      <c r="F37" s="97">
        <v>449626.17</v>
      </c>
      <c r="G37" s="97">
        <v>449511.56</v>
      </c>
      <c r="H37" s="97">
        <v>447574.01000000007</v>
      </c>
      <c r="I37" s="97">
        <f t="shared" si="1"/>
        <v>114.60999999998603</v>
      </c>
    </row>
    <row r="38" spans="1:9" s="8" customFormat="1" ht="90">
      <c r="A38" s="20" t="s">
        <v>310</v>
      </c>
      <c r="B38" s="20" t="s">
        <v>311</v>
      </c>
      <c r="C38" s="20" t="s">
        <v>312</v>
      </c>
      <c r="D38" s="20">
        <v>1</v>
      </c>
      <c r="E38" s="97">
        <v>450000</v>
      </c>
      <c r="F38" s="97">
        <v>448540.77</v>
      </c>
      <c r="G38" s="97">
        <v>448389.25</v>
      </c>
      <c r="H38" s="97">
        <v>446456.53</v>
      </c>
      <c r="I38" s="97">
        <f t="shared" si="1"/>
        <v>151.52000000001863</v>
      </c>
    </row>
    <row r="39" spans="1:9" s="8" customFormat="1" ht="150">
      <c r="A39" s="20" t="s">
        <v>313</v>
      </c>
      <c r="B39" s="20" t="s">
        <v>314</v>
      </c>
      <c r="C39" s="20" t="s">
        <v>315</v>
      </c>
      <c r="D39" s="20">
        <v>1</v>
      </c>
      <c r="E39" s="97">
        <v>1000000</v>
      </c>
      <c r="F39" s="97">
        <v>999419.92</v>
      </c>
      <c r="G39" s="97">
        <v>999419.91999999993</v>
      </c>
      <c r="H39" s="97">
        <v>995112.07999999984</v>
      </c>
      <c r="I39" s="97">
        <f t="shared" si="1"/>
        <v>0</v>
      </c>
    </row>
    <row r="40" spans="1:9" s="8" customFormat="1" ht="105">
      <c r="A40" s="20" t="s">
        <v>316</v>
      </c>
      <c r="B40" s="20" t="s">
        <v>317</v>
      </c>
      <c r="C40" s="20" t="s">
        <v>318</v>
      </c>
      <c r="D40" s="20">
        <v>1</v>
      </c>
      <c r="E40" s="97">
        <v>600000</v>
      </c>
      <c r="F40" s="97">
        <v>599231.29</v>
      </c>
      <c r="G40" s="97">
        <v>599231.29</v>
      </c>
      <c r="H40" s="97">
        <v>596648.4</v>
      </c>
      <c r="I40" s="97">
        <f t="shared" si="1"/>
        <v>0</v>
      </c>
    </row>
    <row r="41" spans="1:9" s="8" customFormat="1" ht="165">
      <c r="A41" s="20" t="s">
        <v>319</v>
      </c>
      <c r="B41" s="20" t="s">
        <v>317</v>
      </c>
      <c r="C41" s="20" t="s">
        <v>320</v>
      </c>
      <c r="D41" s="20">
        <v>1</v>
      </c>
      <c r="E41" s="97">
        <v>1600000</v>
      </c>
      <c r="F41" s="97">
        <v>1599100.01</v>
      </c>
      <c r="G41" s="97">
        <v>1599100.0100000002</v>
      </c>
      <c r="H41" s="97">
        <v>1592207.3399999999</v>
      </c>
      <c r="I41" s="97">
        <f t="shared" si="1"/>
        <v>0</v>
      </c>
    </row>
    <row r="42" spans="1:9" s="8" customFormat="1" ht="165">
      <c r="A42" s="20" t="s">
        <v>321</v>
      </c>
      <c r="B42" s="20" t="s">
        <v>275</v>
      </c>
      <c r="C42" s="20" t="s">
        <v>322</v>
      </c>
      <c r="D42" s="20">
        <v>1</v>
      </c>
      <c r="E42" s="97">
        <v>2000000</v>
      </c>
      <c r="F42" s="97">
        <v>1982017.15</v>
      </c>
      <c r="G42" s="97">
        <v>1981580.1900000004</v>
      </c>
      <c r="H42" s="97">
        <v>1973038.9</v>
      </c>
      <c r="I42" s="97">
        <f t="shared" si="1"/>
        <v>436.95999999949709</v>
      </c>
    </row>
    <row r="43" spans="1:9" s="8" customFormat="1" ht="105">
      <c r="A43" s="20" t="s">
        <v>323</v>
      </c>
      <c r="B43" s="20" t="s">
        <v>324</v>
      </c>
      <c r="C43" s="20" t="s">
        <v>325</v>
      </c>
      <c r="D43" s="20">
        <v>1</v>
      </c>
      <c r="E43" s="104">
        <v>1150000</v>
      </c>
      <c r="F43" s="97">
        <v>1149064.1299999999</v>
      </c>
      <c r="G43" s="97">
        <v>1149064.1299999999</v>
      </c>
      <c r="H43" s="97">
        <v>1144111.27</v>
      </c>
      <c r="I43" s="97">
        <f t="shared" si="1"/>
        <v>0</v>
      </c>
    </row>
    <row r="44" spans="1:9" s="8" customFormat="1" ht="90">
      <c r="A44" s="20" t="s">
        <v>326</v>
      </c>
      <c r="B44" s="20" t="s">
        <v>327</v>
      </c>
      <c r="C44" s="20" t="s">
        <v>328</v>
      </c>
      <c r="D44" s="20">
        <v>1</v>
      </c>
      <c r="E44" s="97">
        <v>800000</v>
      </c>
      <c r="F44" s="97">
        <v>799062.22</v>
      </c>
      <c r="G44" s="97">
        <v>798515.97</v>
      </c>
      <c r="H44" s="97">
        <v>795074.07999999984</v>
      </c>
      <c r="I44" s="97">
        <f t="shared" si="1"/>
        <v>546.25</v>
      </c>
    </row>
    <row r="45" spans="1:9" s="8" customFormat="1" ht="105">
      <c r="A45" s="20" t="s">
        <v>329</v>
      </c>
      <c r="B45" s="20" t="s">
        <v>330</v>
      </c>
      <c r="C45" s="20" t="s">
        <v>331</v>
      </c>
      <c r="D45" s="20">
        <v>1</v>
      </c>
      <c r="E45" s="97">
        <v>1100000</v>
      </c>
      <c r="F45" s="97">
        <v>1099412.6000000001</v>
      </c>
      <c r="G45" s="97">
        <v>1099040.6400000001</v>
      </c>
      <c r="H45" s="97">
        <v>1094303.4000000001</v>
      </c>
      <c r="I45" s="97">
        <f t="shared" si="1"/>
        <v>371.95999999996275</v>
      </c>
    </row>
    <row r="46" spans="1:9" s="8" customFormat="1" ht="120">
      <c r="A46" s="20" t="s">
        <v>332</v>
      </c>
      <c r="B46" s="20" t="s">
        <v>330</v>
      </c>
      <c r="C46" s="20" t="s">
        <v>333</v>
      </c>
      <c r="D46" s="20">
        <v>1</v>
      </c>
      <c r="E46" s="97">
        <v>900000</v>
      </c>
      <c r="F46" s="97">
        <v>898412.24</v>
      </c>
      <c r="G46" s="97">
        <v>898155.99</v>
      </c>
      <c r="H46" s="97">
        <v>894284.62999999989</v>
      </c>
      <c r="I46" s="97">
        <f t="shared" si="1"/>
        <v>256.25</v>
      </c>
    </row>
    <row r="47" spans="1:9" s="8" customFormat="1" ht="120">
      <c r="A47" s="20" t="s">
        <v>334</v>
      </c>
      <c r="B47" s="20" t="s">
        <v>311</v>
      </c>
      <c r="C47" s="20" t="s">
        <v>335</v>
      </c>
      <c r="D47" s="20">
        <v>1</v>
      </c>
      <c r="E47" s="97">
        <v>200000</v>
      </c>
      <c r="F47" s="97">
        <v>198601.92</v>
      </c>
      <c r="G47" s="97">
        <v>198428.4</v>
      </c>
      <c r="H47" s="97">
        <v>197573.11</v>
      </c>
      <c r="I47" s="97">
        <f t="shared" si="1"/>
        <v>173.52000000001863</v>
      </c>
    </row>
    <row r="48" spans="1:9" s="8" customFormat="1" ht="105">
      <c r="A48" s="20" t="s">
        <v>336</v>
      </c>
      <c r="B48" s="20" t="s">
        <v>311</v>
      </c>
      <c r="C48" s="20" t="s">
        <v>337</v>
      </c>
      <c r="D48" s="20">
        <v>1</v>
      </c>
      <c r="E48" s="97">
        <v>550000</v>
      </c>
      <c r="F48" s="97">
        <v>549466.03</v>
      </c>
      <c r="G48" s="97">
        <v>549126.57999999996</v>
      </c>
      <c r="H48" s="97">
        <v>546759.65</v>
      </c>
      <c r="I48" s="97">
        <f t="shared" si="1"/>
        <v>339.45000000006985</v>
      </c>
    </row>
    <row r="49" spans="1:9" s="8" customFormat="1" ht="120">
      <c r="A49" s="20" t="s">
        <v>338</v>
      </c>
      <c r="B49" s="20" t="s">
        <v>311</v>
      </c>
      <c r="C49" s="20" t="s">
        <v>339</v>
      </c>
      <c r="D49" s="20">
        <v>1</v>
      </c>
      <c r="E49" s="97">
        <v>700000</v>
      </c>
      <c r="F49" s="97">
        <v>698980.74</v>
      </c>
      <c r="G49" s="97">
        <v>698216.04</v>
      </c>
      <c r="H49" s="97">
        <v>695206.49</v>
      </c>
      <c r="I49" s="97">
        <f t="shared" si="1"/>
        <v>764.69999999995343</v>
      </c>
    </row>
    <row r="50" spans="1:9" s="8" customFormat="1" ht="90">
      <c r="A50" s="20" t="s">
        <v>340</v>
      </c>
      <c r="B50" s="20" t="s">
        <v>341</v>
      </c>
      <c r="C50" s="20" t="s">
        <v>342</v>
      </c>
      <c r="D50" s="20">
        <v>1</v>
      </c>
      <c r="E50" s="97">
        <v>550000</v>
      </c>
      <c r="F50" s="97">
        <v>549545.78</v>
      </c>
      <c r="G50" s="97">
        <v>549545.77999999991</v>
      </c>
      <c r="H50" s="97">
        <v>547177.04999999993</v>
      </c>
      <c r="I50" s="97">
        <f t="shared" si="1"/>
        <v>0</v>
      </c>
    </row>
    <row r="51" spans="1:9" s="8" customFormat="1" ht="135">
      <c r="A51" s="20" t="s">
        <v>343</v>
      </c>
      <c r="B51" s="20" t="s">
        <v>314</v>
      </c>
      <c r="C51" s="20" t="s">
        <v>344</v>
      </c>
      <c r="D51" s="20">
        <v>1</v>
      </c>
      <c r="E51" s="97">
        <v>700000</v>
      </c>
      <c r="F51" s="97">
        <v>699056.69</v>
      </c>
      <c r="G51" s="97">
        <v>698983.73</v>
      </c>
      <c r="H51" s="97">
        <v>695970.86999999988</v>
      </c>
      <c r="I51" s="97">
        <f t="shared" si="1"/>
        <v>72.959999999962747</v>
      </c>
    </row>
    <row r="52" spans="1:9" s="8" customFormat="1" ht="120">
      <c r="A52" s="20" t="s">
        <v>345</v>
      </c>
      <c r="B52" s="20" t="s">
        <v>346</v>
      </c>
      <c r="C52" s="20" t="s">
        <v>347</v>
      </c>
      <c r="D52" s="20">
        <v>1</v>
      </c>
      <c r="E52" s="97">
        <v>350000</v>
      </c>
      <c r="F52" s="97">
        <v>349293.98</v>
      </c>
      <c r="G52" s="97">
        <v>349293.98000000004</v>
      </c>
      <c r="H52" s="97">
        <v>347788.39999999997</v>
      </c>
      <c r="I52" s="97">
        <f t="shared" si="1"/>
        <v>0</v>
      </c>
    </row>
    <row r="53" spans="1:9" s="8" customFormat="1" ht="75">
      <c r="A53" s="20" t="s">
        <v>348</v>
      </c>
      <c r="B53" s="20" t="s">
        <v>346</v>
      </c>
      <c r="C53" s="20" t="s">
        <v>349</v>
      </c>
      <c r="D53" s="20">
        <v>1</v>
      </c>
      <c r="E53" s="97">
        <v>900000</v>
      </c>
      <c r="F53" s="97">
        <v>897716.39</v>
      </c>
      <c r="G53" s="97">
        <v>897716.39</v>
      </c>
      <c r="H53" s="97">
        <v>893846.92</v>
      </c>
      <c r="I53" s="97">
        <f t="shared" si="1"/>
        <v>0</v>
      </c>
    </row>
    <row r="54" spans="1:9" s="8" customFormat="1" ht="105">
      <c r="A54" s="20" t="s">
        <v>350</v>
      </c>
      <c r="B54" s="20" t="s">
        <v>311</v>
      </c>
      <c r="C54" s="20" t="s">
        <v>335</v>
      </c>
      <c r="D54" s="20">
        <v>1</v>
      </c>
      <c r="E54" s="97">
        <v>550000</v>
      </c>
      <c r="F54" s="97">
        <v>548563.64</v>
      </c>
      <c r="G54" s="97">
        <v>548217.14</v>
      </c>
      <c r="H54" s="97">
        <v>545854.14</v>
      </c>
      <c r="I54" s="97">
        <f t="shared" si="1"/>
        <v>346.5</v>
      </c>
    </row>
    <row r="55" spans="1:9" s="8" customFormat="1" ht="105">
      <c r="A55" s="20" t="s">
        <v>351</v>
      </c>
      <c r="B55" s="20" t="s">
        <v>352</v>
      </c>
      <c r="C55" s="20" t="s">
        <v>353</v>
      </c>
      <c r="D55" s="20">
        <v>1</v>
      </c>
      <c r="E55" s="97">
        <v>600000</v>
      </c>
      <c r="F55" s="97">
        <v>597850.49</v>
      </c>
      <c r="G55" s="97">
        <v>597408.07999999996</v>
      </c>
      <c r="H55" s="97">
        <v>594833.05000000005</v>
      </c>
      <c r="I55" s="97">
        <f t="shared" si="1"/>
        <v>442.4100000000326</v>
      </c>
    </row>
    <row r="56" spans="1:9" s="8" customFormat="1" ht="120">
      <c r="A56" s="20" t="s">
        <v>354</v>
      </c>
      <c r="B56" s="20" t="s">
        <v>258</v>
      </c>
      <c r="C56" s="20" t="s">
        <v>355</v>
      </c>
      <c r="D56" s="20">
        <v>1</v>
      </c>
      <c r="E56" s="97">
        <v>400000</v>
      </c>
      <c r="F56" s="97">
        <v>399557.73</v>
      </c>
      <c r="G56" s="97">
        <v>398418.73000000004</v>
      </c>
      <c r="H56" s="97">
        <v>396701.42</v>
      </c>
      <c r="I56" s="97">
        <f t="shared" si="1"/>
        <v>1138.9999999999418</v>
      </c>
    </row>
    <row r="57" spans="1:9" s="8" customFormat="1" ht="135">
      <c r="A57" s="20" t="s">
        <v>356</v>
      </c>
      <c r="B57" s="20" t="s">
        <v>357</v>
      </c>
      <c r="C57" s="20" t="s">
        <v>358</v>
      </c>
      <c r="D57" s="20">
        <v>1</v>
      </c>
      <c r="E57" s="97">
        <v>950000</v>
      </c>
      <c r="F57" s="97">
        <v>943502.65</v>
      </c>
      <c r="G57" s="97">
        <v>943502.65</v>
      </c>
      <c r="H57" s="97">
        <v>939435.83000000007</v>
      </c>
      <c r="I57" s="97">
        <f t="shared" si="1"/>
        <v>0</v>
      </c>
    </row>
    <row r="58" spans="1:9" s="8" customFormat="1" ht="75">
      <c r="A58" s="20" t="s">
        <v>359</v>
      </c>
      <c r="B58" s="20" t="s">
        <v>357</v>
      </c>
      <c r="C58" s="20" t="s">
        <v>360</v>
      </c>
      <c r="D58" s="20">
        <v>1</v>
      </c>
      <c r="E58" s="97">
        <v>550000</v>
      </c>
      <c r="F58" s="97">
        <v>547940.24</v>
      </c>
      <c r="G58" s="97">
        <v>547940.24</v>
      </c>
      <c r="H58" s="97">
        <v>545578.43000000005</v>
      </c>
      <c r="I58" s="97">
        <f t="shared" si="1"/>
        <v>0</v>
      </c>
    </row>
    <row r="59" spans="1:9" s="8" customFormat="1" ht="120">
      <c r="A59" s="20" t="s">
        <v>361</v>
      </c>
      <c r="B59" s="20" t="s">
        <v>317</v>
      </c>
      <c r="C59" s="20" t="s">
        <v>362</v>
      </c>
      <c r="D59" s="20">
        <v>1</v>
      </c>
      <c r="E59" s="97">
        <v>800000</v>
      </c>
      <c r="F59" s="97">
        <v>799050.22</v>
      </c>
      <c r="G59" s="97">
        <v>799050.22000000009</v>
      </c>
      <c r="H59" s="97">
        <v>795606.04</v>
      </c>
      <c r="I59" s="97">
        <f t="shared" si="1"/>
        <v>0</v>
      </c>
    </row>
    <row r="60" spans="1:9" s="8" customFormat="1" ht="120">
      <c r="A60" s="20" t="s">
        <v>363</v>
      </c>
      <c r="B60" s="20" t="s">
        <v>364</v>
      </c>
      <c r="C60" s="20" t="s">
        <v>365</v>
      </c>
      <c r="D60" s="20">
        <v>1</v>
      </c>
      <c r="E60" s="97">
        <v>650000</v>
      </c>
      <c r="F60" s="97">
        <v>649073.09</v>
      </c>
      <c r="G60" s="97">
        <v>648344.07000000007</v>
      </c>
      <c r="H60" s="97">
        <v>645549.48</v>
      </c>
      <c r="I60" s="97">
        <f t="shared" si="1"/>
        <v>729.01999999990221</v>
      </c>
    </row>
    <row r="61" spans="1:9" s="8" customFormat="1" ht="150">
      <c r="A61" s="20" t="s">
        <v>366</v>
      </c>
      <c r="B61" s="20" t="s">
        <v>364</v>
      </c>
      <c r="C61" s="20" t="s">
        <v>367</v>
      </c>
      <c r="D61" s="20">
        <v>1</v>
      </c>
      <c r="E61" s="97">
        <v>1000000</v>
      </c>
      <c r="F61" s="97">
        <v>999124.72</v>
      </c>
      <c r="G61" s="97">
        <v>998925.51</v>
      </c>
      <c r="H61" s="97">
        <v>994619.8</v>
      </c>
      <c r="I61" s="97">
        <f t="shared" si="1"/>
        <v>199.20999999996275</v>
      </c>
    </row>
    <row r="62" spans="1:9" s="8" customFormat="1" ht="105">
      <c r="A62" s="20" t="s">
        <v>368</v>
      </c>
      <c r="B62" s="20" t="s">
        <v>369</v>
      </c>
      <c r="C62" s="20" t="s">
        <v>370</v>
      </c>
      <c r="D62" s="20">
        <v>1</v>
      </c>
      <c r="E62" s="97">
        <v>500000</v>
      </c>
      <c r="F62" s="97">
        <v>499137.05</v>
      </c>
      <c r="G62" s="97">
        <v>0</v>
      </c>
      <c r="H62" s="97">
        <v>249568.53</v>
      </c>
      <c r="I62" s="97">
        <f>F62-H62</f>
        <v>249568.52</v>
      </c>
    </row>
    <row r="63" spans="1:9" s="8" customFormat="1" ht="105">
      <c r="A63" s="20" t="s">
        <v>371</v>
      </c>
      <c r="B63" s="20" t="s">
        <v>372</v>
      </c>
      <c r="C63" s="20" t="s">
        <v>372</v>
      </c>
      <c r="D63" s="20">
        <v>1</v>
      </c>
      <c r="E63" s="97">
        <v>1800000</v>
      </c>
      <c r="F63" s="97">
        <v>1799393.75</v>
      </c>
      <c r="G63" s="97">
        <v>1799297.66</v>
      </c>
      <c r="H63" s="97">
        <v>1791542.06</v>
      </c>
      <c r="I63" s="97">
        <f t="shared" si="1"/>
        <v>96.090000000083819</v>
      </c>
    </row>
    <row r="64" spans="1:9" s="8" customFormat="1" ht="120">
      <c r="A64" s="20" t="s">
        <v>373</v>
      </c>
      <c r="B64" s="20" t="s">
        <v>374</v>
      </c>
      <c r="C64" s="20" t="s">
        <v>375</v>
      </c>
      <c r="D64" s="20">
        <v>1</v>
      </c>
      <c r="E64" s="97">
        <v>2000000</v>
      </c>
      <c r="F64" s="97">
        <v>1976654.07</v>
      </c>
      <c r="G64" s="97">
        <v>1976630.5899999999</v>
      </c>
      <c r="H64" s="97">
        <v>1968110.64</v>
      </c>
      <c r="I64" s="97">
        <f t="shared" si="1"/>
        <v>23.480000000214204</v>
      </c>
    </row>
    <row r="65" spans="1:9" s="8" customFormat="1" ht="90">
      <c r="A65" s="20" t="s">
        <v>376</v>
      </c>
      <c r="B65" s="20" t="s">
        <v>377</v>
      </c>
      <c r="C65" s="20" t="s">
        <v>378</v>
      </c>
      <c r="D65" s="20">
        <v>1</v>
      </c>
      <c r="E65" s="97">
        <v>800000</v>
      </c>
      <c r="F65" s="97">
        <v>799066.9</v>
      </c>
      <c r="G65" s="97">
        <v>799003.74</v>
      </c>
      <c r="H65" s="97">
        <v>795559.76000000013</v>
      </c>
      <c r="I65" s="97">
        <f t="shared" si="1"/>
        <v>63.160000000032596</v>
      </c>
    </row>
    <row r="66" spans="1:9" s="8" customFormat="1" ht="90">
      <c r="A66" s="20" t="s">
        <v>379</v>
      </c>
      <c r="B66" s="20" t="s">
        <v>314</v>
      </c>
      <c r="C66" s="20" t="s">
        <v>380</v>
      </c>
      <c r="D66" s="20">
        <v>1</v>
      </c>
      <c r="E66" s="97">
        <v>1300000</v>
      </c>
      <c r="F66" s="97">
        <v>1299443.1100000001</v>
      </c>
      <c r="G66" s="97">
        <v>1299431.5900000001</v>
      </c>
      <c r="H66" s="97">
        <v>1293830.5900000001</v>
      </c>
      <c r="I66" s="97">
        <f t="shared" si="1"/>
        <v>11.520000000018626</v>
      </c>
    </row>
    <row r="67" spans="1:9" s="8" customFormat="1" ht="105">
      <c r="A67" s="20" t="s">
        <v>381</v>
      </c>
      <c r="B67" s="20" t="s">
        <v>327</v>
      </c>
      <c r="C67" s="20" t="s">
        <v>328</v>
      </c>
      <c r="D67" s="20">
        <v>1</v>
      </c>
      <c r="E67" s="97">
        <v>900000</v>
      </c>
      <c r="F67" s="97">
        <v>899509.65</v>
      </c>
      <c r="G67" s="97">
        <v>899509.45</v>
      </c>
      <c r="H67" s="97">
        <v>895632.25</v>
      </c>
      <c r="I67" s="97">
        <f t="shared" si="1"/>
        <v>0.20000000006984919</v>
      </c>
    </row>
    <row r="68" spans="1:9" s="8" customFormat="1" ht="120">
      <c r="A68" s="20" t="s">
        <v>382</v>
      </c>
      <c r="B68" s="20" t="s">
        <v>377</v>
      </c>
      <c r="C68" s="20" t="s">
        <v>383</v>
      </c>
      <c r="D68" s="20">
        <v>1</v>
      </c>
      <c r="E68" s="97">
        <v>950000</v>
      </c>
      <c r="F68" s="97">
        <v>949559.13</v>
      </c>
      <c r="G68" s="97">
        <v>949454.22</v>
      </c>
      <c r="H68" s="97">
        <v>945361.76000000013</v>
      </c>
      <c r="I68" s="97">
        <f t="shared" si="1"/>
        <v>104.9100000000326</v>
      </c>
    </row>
    <row r="69" spans="1:9" s="8" customFormat="1" ht="90">
      <c r="A69" s="20" t="s">
        <v>384</v>
      </c>
      <c r="B69" s="20" t="s">
        <v>385</v>
      </c>
      <c r="C69" s="20" t="s">
        <v>386</v>
      </c>
      <c r="D69" s="20">
        <v>1</v>
      </c>
      <c r="E69" s="97">
        <v>900000</v>
      </c>
      <c r="F69" s="97">
        <v>898985.08</v>
      </c>
      <c r="G69" s="97">
        <v>898885.8</v>
      </c>
      <c r="H69" s="97">
        <v>895011.28</v>
      </c>
      <c r="I69" s="97">
        <f t="shared" si="1"/>
        <v>99.279999999911524</v>
      </c>
    </row>
    <row r="70" spans="1:9" s="8" customFormat="1" ht="120">
      <c r="A70" s="20" t="s">
        <v>387</v>
      </c>
      <c r="B70" s="20" t="s">
        <v>303</v>
      </c>
      <c r="C70" s="20" t="s">
        <v>388</v>
      </c>
      <c r="D70" s="20">
        <v>1</v>
      </c>
      <c r="E70" s="97">
        <v>1100000</v>
      </c>
      <c r="F70" s="97">
        <v>1099079.6299999999</v>
      </c>
      <c r="G70" s="97">
        <v>1099025.23</v>
      </c>
      <c r="H70" s="97">
        <v>1094288.0499999998</v>
      </c>
      <c r="I70" s="97">
        <f t="shared" si="1"/>
        <v>54.399999999906868</v>
      </c>
    </row>
    <row r="71" spans="1:9" s="8" customFormat="1" ht="90">
      <c r="A71" s="20" t="s">
        <v>389</v>
      </c>
      <c r="B71" s="20" t="s">
        <v>390</v>
      </c>
      <c r="C71" s="20" t="s">
        <v>391</v>
      </c>
      <c r="D71" s="20">
        <v>1</v>
      </c>
      <c r="E71" s="97">
        <v>1300000</v>
      </c>
      <c r="F71" s="97">
        <v>1296957.42</v>
      </c>
      <c r="G71" s="97">
        <v>1296955.8199999998</v>
      </c>
      <c r="H71" s="97">
        <v>1291365.5</v>
      </c>
      <c r="I71" s="97">
        <f t="shared" si="1"/>
        <v>1.6000000000931323</v>
      </c>
    </row>
    <row r="72" spans="1:9" s="8" customFormat="1" ht="180">
      <c r="A72" s="20" t="s">
        <v>392</v>
      </c>
      <c r="B72" s="20" t="s">
        <v>314</v>
      </c>
      <c r="C72" s="20" t="s">
        <v>393</v>
      </c>
      <c r="D72" s="20">
        <v>1</v>
      </c>
      <c r="E72" s="97">
        <v>2500000</v>
      </c>
      <c r="F72" s="97">
        <v>2482879.2400000002</v>
      </c>
      <c r="G72" s="97">
        <v>2482829.96</v>
      </c>
      <c r="H72" s="97">
        <v>2472128.1000000006</v>
      </c>
      <c r="I72" s="97">
        <f t="shared" si="1"/>
        <v>49.28000000026077</v>
      </c>
    </row>
    <row r="73" spans="1:9" s="8" customFormat="1" ht="120">
      <c r="A73" s="20" t="s">
        <v>394</v>
      </c>
      <c r="B73" s="20" t="s">
        <v>395</v>
      </c>
      <c r="C73" s="20" t="s">
        <v>386</v>
      </c>
      <c r="D73" s="20">
        <v>1</v>
      </c>
      <c r="E73" s="97">
        <v>1000000</v>
      </c>
      <c r="F73" s="97">
        <v>999212.05</v>
      </c>
      <c r="G73" s="97">
        <v>999212.05</v>
      </c>
      <c r="H73" s="97">
        <v>994905.1</v>
      </c>
      <c r="I73" s="97">
        <f t="shared" si="1"/>
        <v>0</v>
      </c>
    </row>
    <row r="74" spans="1:9" s="8" customFormat="1" ht="150">
      <c r="A74" s="20" t="s">
        <v>396</v>
      </c>
      <c r="B74" s="20" t="s">
        <v>397</v>
      </c>
      <c r="C74" s="20" t="s">
        <v>398</v>
      </c>
      <c r="D74" s="20">
        <v>1</v>
      </c>
      <c r="E74" s="104">
        <v>900000</v>
      </c>
      <c r="F74" s="97">
        <v>899159.01</v>
      </c>
      <c r="G74" s="97">
        <v>899146</v>
      </c>
      <c r="H74" s="97">
        <v>895270.37000000011</v>
      </c>
      <c r="I74" s="97">
        <f t="shared" si="1"/>
        <v>13.010000000009313</v>
      </c>
    </row>
    <row r="75" spans="1:9" s="8" customFormat="1" ht="105">
      <c r="A75" s="20" t="s">
        <v>399</v>
      </c>
      <c r="B75" s="20" t="s">
        <v>400</v>
      </c>
      <c r="C75" s="20" t="s">
        <v>401</v>
      </c>
      <c r="D75" s="20">
        <v>1</v>
      </c>
      <c r="E75" s="97">
        <v>1800000</v>
      </c>
      <c r="F75" s="97">
        <v>1798538.89</v>
      </c>
      <c r="G75" s="97">
        <v>1798538.89</v>
      </c>
      <c r="H75" s="97">
        <v>1790786.57</v>
      </c>
      <c r="I75" s="97">
        <f t="shared" si="1"/>
        <v>0</v>
      </c>
    </row>
    <row r="76" spans="1:9" s="8" customFormat="1" ht="105">
      <c r="A76" s="20" t="s">
        <v>402</v>
      </c>
      <c r="B76" s="20" t="s">
        <v>403</v>
      </c>
      <c r="C76" s="20" t="s">
        <v>404</v>
      </c>
      <c r="D76" s="20">
        <v>1</v>
      </c>
      <c r="E76" s="97">
        <v>450000</v>
      </c>
      <c r="F76" s="97">
        <v>448491.9</v>
      </c>
      <c r="G76" s="97">
        <v>448437.15</v>
      </c>
      <c r="H76" s="97">
        <v>446504.23000000004</v>
      </c>
      <c r="I76" s="97">
        <f t="shared" si="1"/>
        <v>54.75</v>
      </c>
    </row>
    <row r="77" spans="1:9" s="8" customFormat="1" ht="120">
      <c r="A77" s="20" t="s">
        <v>405</v>
      </c>
      <c r="B77" s="20" t="s">
        <v>616</v>
      </c>
      <c r="C77" s="20" t="s">
        <v>406</v>
      </c>
      <c r="D77" s="20">
        <v>1</v>
      </c>
      <c r="E77" s="97">
        <v>450000</v>
      </c>
      <c r="F77" s="97">
        <v>449443.75</v>
      </c>
      <c r="G77" s="97">
        <v>449352.41</v>
      </c>
      <c r="H77" s="97">
        <v>447415.55000000005</v>
      </c>
      <c r="I77" s="97">
        <f t="shared" si="1"/>
        <v>91.340000000025611</v>
      </c>
    </row>
    <row r="78" spans="1:9" s="8" customFormat="1" ht="105">
      <c r="A78" s="20" t="s">
        <v>407</v>
      </c>
      <c r="B78" s="20" t="s">
        <v>408</v>
      </c>
      <c r="C78" s="20" t="s">
        <v>409</v>
      </c>
      <c r="D78" s="20">
        <v>1</v>
      </c>
      <c r="E78" s="97">
        <v>1500000</v>
      </c>
      <c r="F78" s="97">
        <v>1499431.87</v>
      </c>
      <c r="G78" s="97">
        <v>1333868.8999999999</v>
      </c>
      <c r="H78" s="97">
        <v>1410900.92</v>
      </c>
      <c r="I78" s="97">
        <v>82781.510000000198</v>
      </c>
    </row>
    <row r="79" spans="1:9" s="8" customFormat="1" ht="135">
      <c r="A79" s="20" t="s">
        <v>410</v>
      </c>
      <c r="B79" s="20" t="s">
        <v>411</v>
      </c>
      <c r="C79" s="20" t="s">
        <v>412</v>
      </c>
      <c r="D79" s="20">
        <v>1</v>
      </c>
      <c r="E79" s="97">
        <v>900000</v>
      </c>
      <c r="F79" s="97">
        <v>897716.49</v>
      </c>
      <c r="G79" s="97">
        <v>897659.15</v>
      </c>
      <c r="H79" s="97">
        <v>893789.92999999993</v>
      </c>
      <c r="I79" s="97">
        <f t="shared" si="1"/>
        <v>57.339999999967404</v>
      </c>
    </row>
    <row r="80" spans="1:9" s="8" customFormat="1" ht="165">
      <c r="A80" s="20" t="s">
        <v>413</v>
      </c>
      <c r="B80" s="20" t="s">
        <v>414</v>
      </c>
      <c r="C80" s="20" t="s">
        <v>414</v>
      </c>
      <c r="D80" s="20">
        <v>1</v>
      </c>
      <c r="E80" s="97">
        <v>800000</v>
      </c>
      <c r="F80" s="97">
        <v>798972.05</v>
      </c>
      <c r="G80" s="97">
        <v>798966.65</v>
      </c>
      <c r="H80" s="97">
        <v>795522.82000000007</v>
      </c>
      <c r="I80" s="97">
        <f t="shared" si="1"/>
        <v>5.4000000000232831</v>
      </c>
    </row>
    <row r="81" spans="1:9" s="8" customFormat="1" ht="105">
      <c r="A81" s="20" t="s">
        <v>415</v>
      </c>
      <c r="B81" s="20" t="s">
        <v>416</v>
      </c>
      <c r="C81" s="20" t="s">
        <v>417</v>
      </c>
      <c r="D81" s="20">
        <v>1</v>
      </c>
      <c r="E81" s="97">
        <v>300000</v>
      </c>
      <c r="F81" s="97">
        <v>298172.49</v>
      </c>
      <c r="G81" s="97">
        <v>298172.49</v>
      </c>
      <c r="H81" s="97">
        <v>296887.26</v>
      </c>
      <c r="I81" s="97">
        <f t="shared" si="1"/>
        <v>0</v>
      </c>
    </row>
    <row r="82" spans="1:9" s="8" customFormat="1" ht="105">
      <c r="A82" s="20" t="s">
        <v>418</v>
      </c>
      <c r="B82" s="20" t="s">
        <v>346</v>
      </c>
      <c r="C82" s="20" t="s">
        <v>349</v>
      </c>
      <c r="D82" s="20">
        <v>1</v>
      </c>
      <c r="E82" s="97">
        <v>700000</v>
      </c>
      <c r="F82" s="97">
        <v>699634.13</v>
      </c>
      <c r="G82" s="97">
        <v>699634.13</v>
      </c>
      <c r="H82" s="97">
        <v>696618.47</v>
      </c>
      <c r="I82" s="97">
        <f t="shared" si="1"/>
        <v>0</v>
      </c>
    </row>
    <row r="83" spans="1:9" s="8" customFormat="1" ht="135">
      <c r="A83" s="20" t="s">
        <v>419</v>
      </c>
      <c r="B83" s="20" t="s">
        <v>280</v>
      </c>
      <c r="C83" s="20" t="s">
        <v>420</v>
      </c>
      <c r="D83" s="20">
        <v>1</v>
      </c>
      <c r="E83" s="97">
        <v>400000</v>
      </c>
      <c r="F83" s="97">
        <v>399758.74</v>
      </c>
      <c r="G83" s="97">
        <v>399038.58</v>
      </c>
      <c r="H83" s="97">
        <v>397318.57999999996</v>
      </c>
      <c r="I83" s="97">
        <f t="shared" si="1"/>
        <v>720.15999999997439</v>
      </c>
    </row>
    <row r="84" spans="1:9" s="8" customFormat="1" ht="90">
      <c r="A84" s="20" t="s">
        <v>421</v>
      </c>
      <c r="B84" s="20" t="s">
        <v>372</v>
      </c>
      <c r="C84" s="20" t="s">
        <v>372</v>
      </c>
      <c r="D84" s="20">
        <v>1</v>
      </c>
      <c r="E84" s="97">
        <v>1000000</v>
      </c>
      <c r="F84" s="97">
        <v>999045.16</v>
      </c>
      <c r="G84" s="97">
        <v>998644.12</v>
      </c>
      <c r="H84" s="97">
        <v>994339.62000000011</v>
      </c>
      <c r="I84" s="97">
        <f t="shared" si="1"/>
        <v>401.04000000003725</v>
      </c>
    </row>
    <row r="85" spans="1:9" s="8" customFormat="1" ht="105">
      <c r="A85" s="20" t="s">
        <v>422</v>
      </c>
      <c r="B85" s="20" t="s">
        <v>311</v>
      </c>
      <c r="C85" s="20" t="s">
        <v>423</v>
      </c>
      <c r="D85" s="20">
        <v>1</v>
      </c>
      <c r="E85" s="97">
        <v>450000</v>
      </c>
      <c r="F85" s="97">
        <v>449027.54</v>
      </c>
      <c r="G85" s="97">
        <v>446645.23</v>
      </c>
      <c r="H85" s="97">
        <v>444720.02999999997</v>
      </c>
      <c r="I85" s="97">
        <f t="shared" si="1"/>
        <v>2382.3099999999977</v>
      </c>
    </row>
    <row r="86" spans="1:9" s="8" customFormat="1" ht="105">
      <c r="A86" s="20" t="s">
        <v>424</v>
      </c>
      <c r="B86" s="20" t="s">
        <v>425</v>
      </c>
      <c r="C86" s="20" t="s">
        <v>426</v>
      </c>
      <c r="D86" s="20">
        <v>1</v>
      </c>
      <c r="E86" s="97">
        <v>550000</v>
      </c>
      <c r="F86" s="97">
        <v>549669.93000000005</v>
      </c>
      <c r="G86" s="97">
        <v>549667.85</v>
      </c>
      <c r="H86" s="97">
        <v>547298.6</v>
      </c>
      <c r="I86" s="97">
        <f t="shared" si="1"/>
        <v>2.0800000000745058</v>
      </c>
    </row>
    <row r="87" spans="1:9" s="8" customFormat="1" ht="90">
      <c r="A87" s="20" t="s">
        <v>427</v>
      </c>
      <c r="B87" s="20" t="s">
        <v>428</v>
      </c>
      <c r="C87" s="20" t="s">
        <v>380</v>
      </c>
      <c r="D87" s="20">
        <v>1</v>
      </c>
      <c r="E87" s="97">
        <v>460000</v>
      </c>
      <c r="F87" s="97">
        <v>459073.21</v>
      </c>
      <c r="G87" s="97">
        <v>459012.27</v>
      </c>
      <c r="H87" s="97">
        <v>457033.77</v>
      </c>
      <c r="I87" s="97">
        <f t="shared" si="1"/>
        <v>60.940000000002328</v>
      </c>
    </row>
    <row r="88" spans="1:9" s="8" customFormat="1" ht="105">
      <c r="A88" s="20" t="s">
        <v>429</v>
      </c>
      <c r="B88" s="20" t="s">
        <v>430</v>
      </c>
      <c r="C88" s="20" t="s">
        <v>430</v>
      </c>
      <c r="D88" s="20">
        <v>1</v>
      </c>
      <c r="E88" s="97">
        <v>850000</v>
      </c>
      <c r="F88" s="97">
        <v>849667.01</v>
      </c>
      <c r="G88" s="97">
        <v>848347.61</v>
      </c>
      <c r="H88" s="97">
        <v>844690.94000000006</v>
      </c>
      <c r="I88" s="97">
        <f t="shared" si="1"/>
        <v>1319.4000000000233</v>
      </c>
    </row>
    <row r="89" spans="1:9" s="8" customFormat="1" ht="90">
      <c r="A89" s="20" t="s">
        <v>431</v>
      </c>
      <c r="B89" s="20" t="s">
        <v>432</v>
      </c>
      <c r="C89" s="20" t="s">
        <v>380</v>
      </c>
      <c r="D89" s="20">
        <v>1</v>
      </c>
      <c r="E89" s="97">
        <v>500000</v>
      </c>
      <c r="F89" s="97">
        <v>499008.32</v>
      </c>
      <c r="G89" s="97">
        <v>499008.32</v>
      </c>
      <c r="H89" s="97">
        <v>496857.42</v>
      </c>
      <c r="I89" s="97">
        <f t="shared" si="1"/>
        <v>0</v>
      </c>
    </row>
    <row r="90" spans="1:9" s="8" customFormat="1" ht="150">
      <c r="A90" s="20" t="s">
        <v>433</v>
      </c>
      <c r="B90" s="20" t="s">
        <v>434</v>
      </c>
      <c r="C90" s="20" t="s">
        <v>435</v>
      </c>
      <c r="D90" s="20">
        <v>1</v>
      </c>
      <c r="E90" s="97">
        <v>1400000</v>
      </c>
      <c r="F90" s="97">
        <v>1399064.98</v>
      </c>
      <c r="G90" s="97">
        <v>1398482.4</v>
      </c>
      <c r="H90" s="97">
        <v>1392454.4499999997</v>
      </c>
      <c r="I90" s="97">
        <f t="shared" si="1"/>
        <v>582.58000000007451</v>
      </c>
    </row>
    <row r="91" spans="1:9" s="8" customFormat="1" ht="150">
      <c r="A91" s="20" t="s">
        <v>436</v>
      </c>
      <c r="B91" s="20" t="s">
        <v>437</v>
      </c>
      <c r="C91" s="20" t="s">
        <v>438</v>
      </c>
      <c r="D91" s="20">
        <v>1</v>
      </c>
      <c r="E91" s="97">
        <v>550001</v>
      </c>
      <c r="F91" s="97">
        <v>548921.28</v>
      </c>
      <c r="G91" s="97">
        <v>548403.68999999994</v>
      </c>
      <c r="H91" s="97">
        <v>546039.87</v>
      </c>
      <c r="I91" s="97">
        <f t="shared" si="1"/>
        <v>517.59000000008382</v>
      </c>
    </row>
    <row r="92" spans="1:9" s="8" customFormat="1" ht="90">
      <c r="A92" s="20" t="s">
        <v>439</v>
      </c>
      <c r="B92" s="20" t="s">
        <v>440</v>
      </c>
      <c r="C92" s="20" t="s">
        <v>440</v>
      </c>
      <c r="D92" s="20">
        <v>1</v>
      </c>
      <c r="E92" s="97">
        <v>900000</v>
      </c>
      <c r="F92" s="97">
        <v>899032.41</v>
      </c>
      <c r="G92" s="97">
        <v>899031.60000000009</v>
      </c>
      <c r="H92" s="97">
        <v>895156.46000000008</v>
      </c>
      <c r="I92" s="97">
        <f t="shared" si="1"/>
        <v>0.80999999993946403</v>
      </c>
    </row>
    <row r="93" spans="1:9" s="8" customFormat="1" ht="90">
      <c r="A93" s="20" t="s">
        <v>441</v>
      </c>
      <c r="B93" s="20" t="s">
        <v>442</v>
      </c>
      <c r="C93" s="20" t="s">
        <v>443</v>
      </c>
      <c r="D93" s="20">
        <v>1</v>
      </c>
      <c r="E93" s="97">
        <v>450000</v>
      </c>
      <c r="F93" s="97">
        <v>447864.47</v>
      </c>
      <c r="G93" s="97">
        <v>445894.18</v>
      </c>
      <c r="H93" s="97">
        <v>443972.22</v>
      </c>
      <c r="I93" s="97">
        <f t="shared" si="1"/>
        <v>1970.289999999979</v>
      </c>
    </row>
    <row r="94" spans="1:9" s="8" customFormat="1" ht="120">
      <c r="A94" s="20" t="s">
        <v>444</v>
      </c>
      <c r="B94" s="20" t="s">
        <v>266</v>
      </c>
      <c r="C94" s="20" t="s">
        <v>445</v>
      </c>
      <c r="D94" s="20">
        <v>1</v>
      </c>
      <c r="E94" s="97">
        <v>1800000</v>
      </c>
      <c r="F94" s="97">
        <v>1799330.04</v>
      </c>
      <c r="G94" s="97">
        <v>1799123.88</v>
      </c>
      <c r="H94" s="97">
        <v>1791369.0300000003</v>
      </c>
      <c r="I94" s="97">
        <f t="shared" ref="I94:I159" si="2">F94-G94</f>
        <v>206.16000000014901</v>
      </c>
    </row>
    <row r="95" spans="1:9" s="8" customFormat="1" ht="150">
      <c r="A95" s="20" t="s">
        <v>446</v>
      </c>
      <c r="B95" s="20" t="s">
        <v>266</v>
      </c>
      <c r="C95" s="20" t="s">
        <v>266</v>
      </c>
      <c r="D95" s="20">
        <v>1</v>
      </c>
      <c r="E95" s="97">
        <v>1100000</v>
      </c>
      <c r="F95" s="97">
        <v>1099405.42</v>
      </c>
      <c r="G95" s="97">
        <v>1099330.98</v>
      </c>
      <c r="H95" s="97">
        <v>1094592.48</v>
      </c>
      <c r="I95" s="97">
        <f t="shared" si="2"/>
        <v>74.439999999944121</v>
      </c>
    </row>
    <row r="96" spans="1:9" s="8" customFormat="1" ht="105">
      <c r="A96" s="20" t="s">
        <v>447</v>
      </c>
      <c r="B96" s="20" t="s">
        <v>428</v>
      </c>
      <c r="C96" s="20" t="s">
        <v>448</v>
      </c>
      <c r="D96" s="20">
        <v>1</v>
      </c>
      <c r="E96" s="97">
        <v>1000000</v>
      </c>
      <c r="F96" s="97">
        <v>999049.05</v>
      </c>
      <c r="G96" s="97">
        <v>999047.32000000007</v>
      </c>
      <c r="H96" s="97">
        <v>994741.09000000008</v>
      </c>
      <c r="I96" s="97">
        <f t="shared" si="2"/>
        <v>1.7299999999813735</v>
      </c>
    </row>
    <row r="97" spans="1:9" s="8" customFormat="1" ht="105">
      <c r="A97" s="20" t="s">
        <v>449</v>
      </c>
      <c r="B97" s="20" t="s">
        <v>450</v>
      </c>
      <c r="C97" s="20" t="s">
        <v>451</v>
      </c>
      <c r="D97" s="20">
        <v>1</v>
      </c>
      <c r="E97" s="97">
        <v>550000</v>
      </c>
      <c r="F97" s="97">
        <v>549715.46</v>
      </c>
      <c r="G97" s="97">
        <v>549715.46</v>
      </c>
      <c r="H97" s="97">
        <v>547346</v>
      </c>
      <c r="I97" s="97">
        <f t="shared" si="2"/>
        <v>0</v>
      </c>
    </row>
    <row r="98" spans="1:9" s="8" customFormat="1" ht="105">
      <c r="A98" s="20" t="s">
        <v>452</v>
      </c>
      <c r="B98" s="20" t="s">
        <v>450</v>
      </c>
      <c r="C98" s="20" t="s">
        <v>453</v>
      </c>
      <c r="D98" s="20">
        <v>1</v>
      </c>
      <c r="E98" s="97">
        <v>400000</v>
      </c>
      <c r="F98" s="97">
        <v>398844.8</v>
      </c>
      <c r="G98" s="97">
        <v>398844.80000000005</v>
      </c>
      <c r="H98" s="97">
        <v>397125.64</v>
      </c>
      <c r="I98" s="97">
        <f t="shared" si="2"/>
        <v>0</v>
      </c>
    </row>
    <row r="99" spans="1:9" s="8" customFormat="1" ht="135">
      <c r="A99" s="20" t="s">
        <v>454</v>
      </c>
      <c r="B99" s="20" t="s">
        <v>455</v>
      </c>
      <c r="C99" s="20" t="s">
        <v>456</v>
      </c>
      <c r="D99" s="20">
        <v>1</v>
      </c>
      <c r="E99" s="97">
        <v>1600000</v>
      </c>
      <c r="F99" s="97">
        <v>1598659.92</v>
      </c>
      <c r="G99" s="97">
        <v>1598659.9200000002</v>
      </c>
      <c r="H99" s="97">
        <v>1591769.1400000001</v>
      </c>
      <c r="I99" s="97">
        <f t="shared" si="2"/>
        <v>0</v>
      </c>
    </row>
    <row r="100" spans="1:9" s="8" customFormat="1" ht="150">
      <c r="A100" s="20" t="s">
        <v>457</v>
      </c>
      <c r="B100" s="20" t="s">
        <v>440</v>
      </c>
      <c r="C100" s="20" t="s">
        <v>458</v>
      </c>
      <c r="D100" s="20">
        <v>1</v>
      </c>
      <c r="E100" s="97">
        <v>600000</v>
      </c>
      <c r="F100" s="97">
        <v>599681.53</v>
      </c>
      <c r="G100" s="97">
        <v>599681.43999999994</v>
      </c>
      <c r="H100" s="97">
        <v>597096.6</v>
      </c>
      <c r="I100" s="97">
        <f t="shared" si="2"/>
        <v>9.0000000083819032E-2</v>
      </c>
    </row>
    <row r="101" spans="1:9" s="8" customFormat="1" ht="105">
      <c r="A101" s="20" t="s">
        <v>459</v>
      </c>
      <c r="B101" s="20" t="s">
        <v>460</v>
      </c>
      <c r="C101" s="20" t="s">
        <v>461</v>
      </c>
      <c r="D101" s="20">
        <v>1</v>
      </c>
      <c r="E101" s="97">
        <v>700000</v>
      </c>
      <c r="F101" s="97">
        <v>699111.47</v>
      </c>
      <c r="G101" s="97">
        <v>699016.09999999986</v>
      </c>
      <c r="H101" s="97">
        <v>696003.1</v>
      </c>
      <c r="I101" s="97">
        <f t="shared" si="2"/>
        <v>95.370000000111759</v>
      </c>
    </row>
    <row r="102" spans="1:9" s="8" customFormat="1" ht="105">
      <c r="A102" s="20" t="s">
        <v>462</v>
      </c>
      <c r="B102" s="20" t="s">
        <v>311</v>
      </c>
      <c r="C102" s="20" t="s">
        <v>311</v>
      </c>
      <c r="D102" s="20">
        <v>1</v>
      </c>
      <c r="E102" s="97">
        <v>500000</v>
      </c>
      <c r="F102" s="97">
        <v>499817.4</v>
      </c>
      <c r="G102" s="97">
        <v>499663.16</v>
      </c>
      <c r="H102" s="97">
        <v>497509.44</v>
      </c>
      <c r="I102" s="97">
        <f t="shared" si="2"/>
        <v>154.24000000004889</v>
      </c>
    </row>
    <row r="103" spans="1:9" s="8" customFormat="1" ht="120">
      <c r="A103" s="20" t="s">
        <v>463</v>
      </c>
      <c r="B103" s="20" t="s">
        <v>258</v>
      </c>
      <c r="C103" s="20" t="s">
        <v>258</v>
      </c>
      <c r="D103" s="20">
        <v>1</v>
      </c>
      <c r="E103" s="97">
        <v>1200000</v>
      </c>
      <c r="F103" s="97">
        <v>1199204.8600000001</v>
      </c>
      <c r="G103" s="97">
        <v>1198715.99</v>
      </c>
      <c r="H103" s="97">
        <v>1193549.1200000001</v>
      </c>
      <c r="I103" s="97">
        <f t="shared" si="2"/>
        <v>488.87000000011176</v>
      </c>
    </row>
    <row r="104" spans="1:9" s="8" customFormat="1" ht="165">
      <c r="A104" s="20" t="s">
        <v>464</v>
      </c>
      <c r="B104" s="20" t="s">
        <v>465</v>
      </c>
      <c r="C104" s="20" t="s">
        <v>466</v>
      </c>
      <c r="D104" s="20">
        <v>1</v>
      </c>
      <c r="E104" s="97">
        <v>750000</v>
      </c>
      <c r="F104" s="97">
        <v>749045.42</v>
      </c>
      <c r="G104" s="97">
        <v>748891.84000000008</v>
      </c>
      <c r="H104" s="97">
        <v>745663.8600000001</v>
      </c>
      <c r="I104" s="97">
        <f t="shared" si="2"/>
        <v>153.57999999995809</v>
      </c>
    </row>
    <row r="105" spans="1:9" s="8" customFormat="1" ht="120">
      <c r="A105" s="20" t="s">
        <v>467</v>
      </c>
      <c r="B105" s="20" t="s">
        <v>465</v>
      </c>
      <c r="C105" s="20" t="s">
        <v>468</v>
      </c>
      <c r="D105" s="20">
        <v>1</v>
      </c>
      <c r="E105" s="97">
        <v>750000</v>
      </c>
      <c r="F105" s="97">
        <v>749307.82</v>
      </c>
      <c r="G105" s="97">
        <v>749276.42</v>
      </c>
      <c r="H105" s="97">
        <v>746046.77999999991</v>
      </c>
      <c r="I105" s="97">
        <f t="shared" si="2"/>
        <v>31.399999999906868</v>
      </c>
    </row>
    <row r="106" spans="1:9" s="8" customFormat="1" ht="150">
      <c r="A106" s="20" t="s">
        <v>469</v>
      </c>
      <c r="B106" s="20" t="s">
        <v>470</v>
      </c>
      <c r="C106" s="20" t="s">
        <v>471</v>
      </c>
      <c r="D106" s="20">
        <v>1</v>
      </c>
      <c r="E106" s="97">
        <v>1300000</v>
      </c>
      <c r="F106" s="97">
        <v>1299322.22</v>
      </c>
      <c r="G106" s="97">
        <v>1299247.48</v>
      </c>
      <c r="H106" s="97">
        <v>1293647.27</v>
      </c>
      <c r="I106" s="97">
        <f t="shared" si="2"/>
        <v>74.739999999990687</v>
      </c>
    </row>
    <row r="107" spans="1:9" s="8" customFormat="1" ht="135">
      <c r="A107" s="20" t="s">
        <v>472</v>
      </c>
      <c r="B107" s="20" t="s">
        <v>311</v>
      </c>
      <c r="C107" s="20" t="s">
        <v>473</v>
      </c>
      <c r="D107" s="20">
        <v>1</v>
      </c>
      <c r="E107" s="97">
        <v>1850000</v>
      </c>
      <c r="F107" s="97">
        <v>1849140.58</v>
      </c>
      <c r="G107" s="97">
        <v>1849139.62</v>
      </c>
      <c r="H107" s="97">
        <v>1841169.1900000002</v>
      </c>
      <c r="I107" s="97">
        <f t="shared" si="2"/>
        <v>0.9599999999627471</v>
      </c>
    </row>
    <row r="108" spans="1:9" s="8" customFormat="1" ht="120">
      <c r="A108" s="20" t="s">
        <v>474</v>
      </c>
      <c r="B108" s="20" t="s">
        <v>465</v>
      </c>
      <c r="C108" s="20" t="s">
        <v>475</v>
      </c>
      <c r="D108" s="20">
        <v>1</v>
      </c>
      <c r="E108" s="97">
        <v>750000</v>
      </c>
      <c r="F108" s="97">
        <v>749519.65</v>
      </c>
      <c r="G108" s="97">
        <v>739351.89999999991</v>
      </c>
      <c r="H108" s="97">
        <v>736165.03999999992</v>
      </c>
      <c r="I108" s="97">
        <f t="shared" si="2"/>
        <v>10167.750000000116</v>
      </c>
    </row>
    <row r="109" spans="1:9" s="8" customFormat="1" ht="120">
      <c r="A109" s="20" t="s">
        <v>476</v>
      </c>
      <c r="B109" s="20" t="s">
        <v>477</v>
      </c>
      <c r="C109" s="20" t="s">
        <v>478</v>
      </c>
      <c r="D109" s="20">
        <v>1</v>
      </c>
      <c r="E109" s="97">
        <v>800000</v>
      </c>
      <c r="F109" s="97">
        <v>799717.24</v>
      </c>
      <c r="G109" s="97">
        <v>799639.45</v>
      </c>
      <c r="H109" s="97">
        <v>796192.73</v>
      </c>
      <c r="I109" s="97">
        <f t="shared" si="2"/>
        <v>77.790000000037253</v>
      </c>
    </row>
    <row r="110" spans="1:9" s="8" customFormat="1" ht="120">
      <c r="A110" s="20" t="s">
        <v>479</v>
      </c>
      <c r="B110" s="20" t="s">
        <v>480</v>
      </c>
      <c r="C110" s="20" t="s">
        <v>481</v>
      </c>
      <c r="D110" s="20">
        <v>1</v>
      </c>
      <c r="E110" s="97">
        <v>400000</v>
      </c>
      <c r="F110" s="97">
        <v>399476.46</v>
      </c>
      <c r="G110" s="97">
        <v>399476.45999999996</v>
      </c>
      <c r="H110" s="97">
        <v>397754.58</v>
      </c>
      <c r="I110" s="97">
        <f t="shared" si="2"/>
        <v>0</v>
      </c>
    </row>
    <row r="111" spans="1:9" s="8" customFormat="1" ht="135">
      <c r="A111" s="20" t="s">
        <v>482</v>
      </c>
      <c r="B111" s="20" t="s">
        <v>428</v>
      </c>
      <c r="C111" s="20" t="s">
        <v>483</v>
      </c>
      <c r="D111" s="20">
        <v>1</v>
      </c>
      <c r="E111" s="97">
        <v>1100000</v>
      </c>
      <c r="F111" s="97">
        <v>1099715.1399999999</v>
      </c>
      <c r="G111" s="97">
        <v>1099714.79</v>
      </c>
      <c r="H111" s="97">
        <v>1094974.6399999999</v>
      </c>
      <c r="I111" s="97">
        <f t="shared" si="2"/>
        <v>0.34999999986030161</v>
      </c>
    </row>
    <row r="112" spans="1:9" s="8" customFormat="1" ht="105">
      <c r="A112" s="20" t="s">
        <v>484</v>
      </c>
      <c r="B112" s="20" t="s">
        <v>485</v>
      </c>
      <c r="C112" s="20" t="s">
        <v>485</v>
      </c>
      <c r="D112" s="20">
        <v>1</v>
      </c>
      <c r="E112" s="97">
        <v>2000000</v>
      </c>
      <c r="F112" s="97">
        <v>1988725.77</v>
      </c>
      <c r="G112" s="97">
        <v>1988642.6</v>
      </c>
      <c r="H112" s="97">
        <v>1980070.86</v>
      </c>
      <c r="I112" s="97">
        <f t="shared" si="2"/>
        <v>83.169999999925494</v>
      </c>
    </row>
    <row r="113" spans="1:9" s="8" customFormat="1" ht="120">
      <c r="A113" s="20" t="s">
        <v>486</v>
      </c>
      <c r="B113" s="20" t="s">
        <v>286</v>
      </c>
      <c r="C113" s="20" t="s">
        <v>487</v>
      </c>
      <c r="D113" s="20">
        <v>1</v>
      </c>
      <c r="E113" s="97">
        <v>500000</v>
      </c>
      <c r="F113" s="97">
        <v>499007.35</v>
      </c>
      <c r="G113" s="97">
        <v>498951.9</v>
      </c>
      <c r="H113" s="97">
        <v>496801.25</v>
      </c>
      <c r="I113" s="97">
        <f t="shared" si="2"/>
        <v>55.449999999953434</v>
      </c>
    </row>
    <row r="114" spans="1:9" s="8" customFormat="1" ht="135">
      <c r="A114" s="20" t="s">
        <v>488</v>
      </c>
      <c r="B114" s="20" t="s">
        <v>253</v>
      </c>
      <c r="C114" s="20" t="s">
        <v>489</v>
      </c>
      <c r="D114" s="20">
        <v>1</v>
      </c>
      <c r="E114" s="97">
        <v>1000000</v>
      </c>
      <c r="F114" s="97">
        <v>999236.55</v>
      </c>
      <c r="G114" s="97">
        <v>998938.37</v>
      </c>
      <c r="H114" s="97">
        <v>994632.6</v>
      </c>
      <c r="I114" s="97">
        <f t="shared" si="2"/>
        <v>298.18000000005122</v>
      </c>
    </row>
    <row r="115" spans="1:9" s="8" customFormat="1" ht="120">
      <c r="A115" s="20" t="s">
        <v>490</v>
      </c>
      <c r="B115" s="20" t="s">
        <v>491</v>
      </c>
      <c r="C115" s="20" t="s">
        <v>492</v>
      </c>
      <c r="D115" s="20">
        <v>1</v>
      </c>
      <c r="E115" s="97">
        <v>1200000</v>
      </c>
      <c r="F115" s="97">
        <v>1199078.5900000001</v>
      </c>
      <c r="G115" s="97">
        <v>1198822.3700000001</v>
      </c>
      <c r="H115" s="97">
        <v>1193655.03</v>
      </c>
      <c r="I115" s="97">
        <f t="shared" si="2"/>
        <v>256.21999999997206</v>
      </c>
    </row>
    <row r="116" spans="1:9" s="8" customFormat="1" ht="90">
      <c r="A116" s="20" t="s">
        <v>493</v>
      </c>
      <c r="B116" s="20" t="s">
        <v>494</v>
      </c>
      <c r="C116" s="20" t="s">
        <v>495</v>
      </c>
      <c r="D116" s="20">
        <v>1</v>
      </c>
      <c r="E116" s="97">
        <v>900000</v>
      </c>
      <c r="F116" s="97">
        <v>899588.42</v>
      </c>
      <c r="G116" s="97">
        <v>899588.41999999993</v>
      </c>
      <c r="H116" s="97">
        <v>895710.88</v>
      </c>
      <c r="I116" s="97">
        <f t="shared" si="2"/>
        <v>0</v>
      </c>
    </row>
    <row r="117" spans="1:9" s="8" customFormat="1" ht="120">
      <c r="A117" s="20" t="s">
        <v>496</v>
      </c>
      <c r="B117" s="20" t="s">
        <v>275</v>
      </c>
      <c r="C117" s="20" t="s">
        <v>497</v>
      </c>
      <c r="D117" s="20">
        <v>1</v>
      </c>
      <c r="E117" s="97">
        <v>1100000</v>
      </c>
      <c r="F117" s="97">
        <v>1098996.32</v>
      </c>
      <c r="G117" s="97">
        <v>1098994.8599999999</v>
      </c>
      <c r="H117" s="97">
        <v>1094257.81</v>
      </c>
      <c r="I117" s="97">
        <f t="shared" si="2"/>
        <v>1.4600000001955777</v>
      </c>
    </row>
    <row r="118" spans="1:9" s="8" customFormat="1" ht="120">
      <c r="A118" s="20" t="s">
        <v>498</v>
      </c>
      <c r="B118" s="20" t="s">
        <v>499</v>
      </c>
      <c r="C118" s="20" t="s">
        <v>499</v>
      </c>
      <c r="D118" s="20">
        <v>1</v>
      </c>
      <c r="E118" s="97">
        <v>500000</v>
      </c>
      <c r="F118" s="97">
        <v>498750.57</v>
      </c>
      <c r="G118" s="97">
        <v>498750.56999999995</v>
      </c>
      <c r="H118" s="97">
        <v>496600.77999999997</v>
      </c>
      <c r="I118" s="97">
        <f t="shared" si="2"/>
        <v>0</v>
      </c>
    </row>
    <row r="119" spans="1:9" s="8" customFormat="1" ht="165">
      <c r="A119" s="20" t="s">
        <v>500</v>
      </c>
      <c r="B119" s="20" t="s">
        <v>501</v>
      </c>
      <c r="C119" s="20" t="s">
        <v>502</v>
      </c>
      <c r="D119" s="20">
        <v>1</v>
      </c>
      <c r="E119" s="97">
        <v>2100000</v>
      </c>
      <c r="F119" s="97">
        <v>2096623.23</v>
      </c>
      <c r="G119" s="97">
        <v>2096480.8499999999</v>
      </c>
      <c r="H119" s="97">
        <v>2087444.29</v>
      </c>
      <c r="I119" s="97">
        <f t="shared" si="2"/>
        <v>142.38000000012107</v>
      </c>
    </row>
    <row r="120" spans="1:9" s="8" customFormat="1" ht="105">
      <c r="A120" s="20" t="s">
        <v>503</v>
      </c>
      <c r="B120" s="20" t="s">
        <v>504</v>
      </c>
      <c r="C120" s="20" t="s">
        <v>505</v>
      </c>
      <c r="D120" s="20">
        <v>1</v>
      </c>
      <c r="E120" s="97">
        <v>900000</v>
      </c>
      <c r="F120" s="97">
        <v>899045.99</v>
      </c>
      <c r="G120" s="97">
        <v>898817.37</v>
      </c>
      <c r="H120" s="97">
        <v>894943.15999999992</v>
      </c>
      <c r="I120" s="97">
        <f t="shared" si="2"/>
        <v>228.61999999999534</v>
      </c>
    </row>
    <row r="121" spans="1:9" s="8" customFormat="1" ht="120">
      <c r="A121" s="20" t="s">
        <v>506</v>
      </c>
      <c r="B121" s="20" t="s">
        <v>507</v>
      </c>
      <c r="C121" s="20" t="s">
        <v>508</v>
      </c>
      <c r="D121" s="20">
        <v>1</v>
      </c>
      <c r="E121" s="104">
        <v>800000</v>
      </c>
      <c r="F121" s="97">
        <v>798938.96</v>
      </c>
      <c r="G121" s="97">
        <v>798938.95999999985</v>
      </c>
      <c r="H121" s="97">
        <v>795495.25999999989</v>
      </c>
      <c r="I121" s="97">
        <f t="shared" si="2"/>
        <v>0</v>
      </c>
    </row>
    <row r="122" spans="1:9" s="8" customFormat="1" ht="90">
      <c r="A122" s="20" t="s">
        <v>509</v>
      </c>
      <c r="B122" s="20" t="s">
        <v>510</v>
      </c>
      <c r="C122" s="20" t="s">
        <v>510</v>
      </c>
      <c r="D122" s="20">
        <v>1</v>
      </c>
      <c r="E122" s="97">
        <v>406145</v>
      </c>
      <c r="F122" s="97">
        <v>406062.65</v>
      </c>
      <c r="G122" s="97">
        <v>405603.54000000004</v>
      </c>
      <c r="H122" s="97">
        <v>403855.25</v>
      </c>
      <c r="I122" s="97">
        <f t="shared" si="2"/>
        <v>459.10999999998603</v>
      </c>
    </row>
    <row r="123" spans="1:9" s="8" customFormat="1" ht="105">
      <c r="A123" s="20" t="s">
        <v>511</v>
      </c>
      <c r="B123" s="20" t="s">
        <v>512</v>
      </c>
      <c r="C123" s="20" t="s">
        <v>513</v>
      </c>
      <c r="D123" s="20">
        <v>1</v>
      </c>
      <c r="E123" s="97">
        <v>600000</v>
      </c>
      <c r="F123" s="97">
        <v>599257.79</v>
      </c>
      <c r="G123" s="97">
        <v>599257.79</v>
      </c>
      <c r="H123" s="97">
        <v>596674.78000000014</v>
      </c>
      <c r="I123" s="97">
        <f t="shared" si="2"/>
        <v>0</v>
      </c>
    </row>
    <row r="124" spans="1:9" s="8" customFormat="1" ht="90">
      <c r="A124" s="20" t="s">
        <v>514</v>
      </c>
      <c r="B124" s="20" t="s">
        <v>364</v>
      </c>
      <c r="C124" s="20" t="s">
        <v>365</v>
      </c>
      <c r="D124" s="20">
        <v>1</v>
      </c>
      <c r="E124" s="97">
        <v>500000</v>
      </c>
      <c r="F124" s="97">
        <v>499106.22</v>
      </c>
      <c r="G124" s="97">
        <v>499053.06</v>
      </c>
      <c r="H124" s="97">
        <v>496901.97</v>
      </c>
      <c r="I124" s="97">
        <f t="shared" si="2"/>
        <v>53.159999999974389</v>
      </c>
    </row>
    <row r="125" spans="1:9" s="8" customFormat="1" ht="90">
      <c r="A125" s="20" t="s">
        <v>515</v>
      </c>
      <c r="B125" s="20" t="s">
        <v>346</v>
      </c>
      <c r="C125" s="20" t="s">
        <v>475</v>
      </c>
      <c r="D125" s="20">
        <v>1</v>
      </c>
      <c r="E125" s="97">
        <v>500000</v>
      </c>
      <c r="F125" s="97">
        <v>499710.32</v>
      </c>
      <c r="G125" s="97">
        <v>499421.54000000004</v>
      </c>
      <c r="H125" s="97">
        <v>497268.85</v>
      </c>
      <c r="I125" s="97">
        <f t="shared" si="2"/>
        <v>288.77999999996973</v>
      </c>
    </row>
    <row r="126" spans="1:9" s="8" customFormat="1" ht="120">
      <c r="A126" s="20" t="s">
        <v>516</v>
      </c>
      <c r="B126" s="20" t="s">
        <v>517</v>
      </c>
      <c r="C126" s="20" t="s">
        <v>518</v>
      </c>
      <c r="D126" s="20">
        <v>1</v>
      </c>
      <c r="E126" s="97">
        <v>1000000</v>
      </c>
      <c r="F126" s="97">
        <v>999021.24</v>
      </c>
      <c r="G126" s="97">
        <v>998210.34</v>
      </c>
      <c r="H126" s="97">
        <v>993907.72</v>
      </c>
      <c r="I126" s="97">
        <f t="shared" si="2"/>
        <v>810.90000000002328</v>
      </c>
    </row>
    <row r="127" spans="1:9" s="8" customFormat="1" ht="105">
      <c r="A127" s="20" t="s">
        <v>519</v>
      </c>
      <c r="B127" s="20" t="s">
        <v>520</v>
      </c>
      <c r="C127" s="20" t="s">
        <v>521</v>
      </c>
      <c r="D127" s="20">
        <v>1</v>
      </c>
      <c r="E127" s="104">
        <v>500000</v>
      </c>
      <c r="F127" s="97">
        <v>499099.95</v>
      </c>
      <c r="G127" s="97">
        <v>498763.77</v>
      </c>
      <c r="H127" s="97">
        <v>496613.93</v>
      </c>
      <c r="I127" s="97">
        <f t="shared" si="2"/>
        <v>336.17999999999302</v>
      </c>
    </row>
    <row r="128" spans="1:9" s="8" customFormat="1" ht="135">
      <c r="A128" s="20" t="s">
        <v>522</v>
      </c>
      <c r="B128" s="20" t="s">
        <v>520</v>
      </c>
      <c r="C128" s="20" t="s">
        <v>523</v>
      </c>
      <c r="D128" s="20">
        <v>1</v>
      </c>
      <c r="E128" s="104">
        <v>1500000</v>
      </c>
      <c r="F128" s="97">
        <v>1499512.51</v>
      </c>
      <c r="G128" s="97">
        <v>1499356.3499999999</v>
      </c>
      <c r="H128" s="97">
        <v>1492893.5999999999</v>
      </c>
      <c r="I128" s="97">
        <f t="shared" si="2"/>
        <v>156.16000000014901</v>
      </c>
    </row>
    <row r="129" spans="1:9" s="8" customFormat="1" ht="90">
      <c r="A129" s="20" t="s">
        <v>524</v>
      </c>
      <c r="B129" s="20" t="s">
        <v>314</v>
      </c>
      <c r="C129" s="20" t="s">
        <v>314</v>
      </c>
      <c r="D129" s="20">
        <v>1</v>
      </c>
      <c r="E129" s="97">
        <v>1200000</v>
      </c>
      <c r="F129" s="97">
        <v>1199674.95</v>
      </c>
      <c r="G129" s="97">
        <v>1199674.95</v>
      </c>
      <c r="H129" s="97">
        <v>1194503.94</v>
      </c>
      <c r="I129" s="97">
        <f t="shared" si="2"/>
        <v>0</v>
      </c>
    </row>
    <row r="130" spans="1:9" s="8" customFormat="1" ht="90">
      <c r="A130" s="20" t="s">
        <v>525</v>
      </c>
      <c r="B130" s="20" t="s">
        <v>311</v>
      </c>
      <c r="C130" s="20" t="s">
        <v>311</v>
      </c>
      <c r="D130" s="20">
        <v>1</v>
      </c>
      <c r="E130" s="97">
        <v>500000</v>
      </c>
      <c r="F130" s="97">
        <v>498186.07</v>
      </c>
      <c r="G130" s="97">
        <v>498038.02999999997</v>
      </c>
      <c r="H130" s="97">
        <v>495891.32</v>
      </c>
      <c r="I130" s="97">
        <f t="shared" si="2"/>
        <v>148.04000000003725</v>
      </c>
    </row>
    <row r="131" spans="1:9" s="8" customFormat="1" ht="165">
      <c r="A131" s="20" t="s">
        <v>526</v>
      </c>
      <c r="B131" s="20" t="s">
        <v>527</v>
      </c>
      <c r="C131" s="20" t="s">
        <v>528</v>
      </c>
      <c r="D131" s="20">
        <v>1</v>
      </c>
      <c r="E131" s="97">
        <v>3000000</v>
      </c>
      <c r="F131" s="97">
        <v>2982183.17</v>
      </c>
      <c r="G131" s="97">
        <v>2982070.28</v>
      </c>
      <c r="H131" s="97">
        <v>2969216.5200000005</v>
      </c>
      <c r="I131" s="97">
        <f t="shared" si="2"/>
        <v>112.89000000013039</v>
      </c>
    </row>
    <row r="132" spans="1:9" s="8" customFormat="1" ht="150">
      <c r="A132" s="20" t="s">
        <v>529</v>
      </c>
      <c r="B132" s="20" t="s">
        <v>374</v>
      </c>
      <c r="C132" s="20" t="s">
        <v>374</v>
      </c>
      <c r="D132" s="20">
        <v>1</v>
      </c>
      <c r="E132" s="97">
        <v>2000000</v>
      </c>
      <c r="F132" s="97">
        <v>1990284.19</v>
      </c>
      <c r="G132" s="97">
        <v>1990209.5400000003</v>
      </c>
      <c r="H132" s="97">
        <v>1981631.06</v>
      </c>
      <c r="I132" s="97">
        <f t="shared" si="2"/>
        <v>74.649999999674037</v>
      </c>
    </row>
    <row r="133" spans="1:9" s="8" customFormat="1" ht="105">
      <c r="A133" s="20" t="s">
        <v>530</v>
      </c>
      <c r="B133" s="20" t="s">
        <v>455</v>
      </c>
      <c r="C133" s="20" t="s">
        <v>531</v>
      </c>
      <c r="D133" s="20">
        <v>1</v>
      </c>
      <c r="E133" s="97">
        <v>500000</v>
      </c>
      <c r="F133" s="97">
        <v>499075.09</v>
      </c>
      <c r="G133" s="97">
        <v>499075.08</v>
      </c>
      <c r="H133" s="97">
        <v>496923.89</v>
      </c>
      <c r="I133" s="97">
        <f t="shared" si="2"/>
        <v>1.0000000009313226E-2</v>
      </c>
    </row>
    <row r="134" spans="1:9" s="8" customFormat="1" ht="195">
      <c r="A134" s="20" t="s">
        <v>532</v>
      </c>
      <c r="B134" s="20" t="s">
        <v>501</v>
      </c>
      <c r="C134" s="20" t="s">
        <v>533</v>
      </c>
      <c r="D134" s="20">
        <v>1</v>
      </c>
      <c r="E134" s="97">
        <v>1700000</v>
      </c>
      <c r="F134" s="97">
        <v>1699073.76</v>
      </c>
      <c r="G134" s="97">
        <v>1699048.7000000002</v>
      </c>
      <c r="H134" s="97">
        <v>1691725.21</v>
      </c>
      <c r="I134" s="97">
        <f t="shared" si="2"/>
        <v>25.059999999823049</v>
      </c>
    </row>
    <row r="135" spans="1:9" s="8" customFormat="1" ht="135">
      <c r="A135" s="20" t="s">
        <v>534</v>
      </c>
      <c r="B135" s="20" t="s">
        <v>403</v>
      </c>
      <c r="C135" s="20" t="s">
        <v>535</v>
      </c>
      <c r="D135" s="20">
        <v>1</v>
      </c>
      <c r="E135" s="97">
        <v>1500000</v>
      </c>
      <c r="F135" s="97">
        <v>1499514.34</v>
      </c>
      <c r="G135" s="97">
        <v>1499467.17</v>
      </c>
      <c r="H135" s="97">
        <v>1493003.9500000002</v>
      </c>
      <c r="I135" s="97">
        <f t="shared" si="2"/>
        <v>47.170000000158325</v>
      </c>
    </row>
    <row r="136" spans="1:9" s="8" customFormat="1" ht="120">
      <c r="A136" s="20" t="s">
        <v>536</v>
      </c>
      <c r="B136" s="20" t="s">
        <v>314</v>
      </c>
      <c r="C136" s="20" t="s">
        <v>537</v>
      </c>
      <c r="D136" s="20">
        <v>1</v>
      </c>
      <c r="E136" s="97">
        <v>1700000</v>
      </c>
      <c r="F136" s="97">
        <v>1699064.83</v>
      </c>
      <c r="G136" s="97">
        <v>1699006.6400000001</v>
      </c>
      <c r="H136" s="97">
        <v>1691683.34</v>
      </c>
      <c r="I136" s="97">
        <f t="shared" si="2"/>
        <v>58.189999999944121</v>
      </c>
    </row>
    <row r="137" spans="1:9" s="8" customFormat="1" ht="75">
      <c r="A137" s="20" t="s">
        <v>538</v>
      </c>
      <c r="B137" s="20" t="s">
        <v>539</v>
      </c>
      <c r="C137" s="20" t="s">
        <v>540</v>
      </c>
      <c r="D137" s="20">
        <v>1</v>
      </c>
      <c r="E137" s="97">
        <v>900000</v>
      </c>
      <c r="F137" s="97">
        <v>898958.61</v>
      </c>
      <c r="G137" s="97">
        <v>878458.8</v>
      </c>
      <c r="H137" s="97">
        <v>884922.25</v>
      </c>
      <c r="I137" s="97">
        <v>10249.900000000023</v>
      </c>
    </row>
    <row r="138" spans="1:9" s="8" customFormat="1" ht="105">
      <c r="A138" s="20" t="s">
        <v>541</v>
      </c>
      <c r="B138" s="20" t="s">
        <v>512</v>
      </c>
      <c r="C138" s="20" t="s">
        <v>542</v>
      </c>
      <c r="D138" s="20">
        <v>1</v>
      </c>
      <c r="E138" s="97">
        <v>500000</v>
      </c>
      <c r="F138" s="97">
        <v>497864.18</v>
      </c>
      <c r="G138" s="97">
        <v>497864.18</v>
      </c>
      <c r="H138" s="97">
        <v>495718.20999999996</v>
      </c>
      <c r="I138" s="97">
        <f t="shared" si="2"/>
        <v>0</v>
      </c>
    </row>
    <row r="139" spans="1:9" s="8" customFormat="1" ht="90">
      <c r="A139" s="20" t="s">
        <v>543</v>
      </c>
      <c r="B139" s="20" t="s">
        <v>425</v>
      </c>
      <c r="C139" s="20" t="s">
        <v>380</v>
      </c>
      <c r="D139" s="20">
        <v>1</v>
      </c>
      <c r="E139" s="97">
        <v>2800000</v>
      </c>
      <c r="F139" s="97">
        <v>2786890.26</v>
      </c>
      <c r="G139" s="97">
        <v>2786889.49</v>
      </c>
      <c r="H139" s="97">
        <v>2774877.04</v>
      </c>
      <c r="I139" s="97">
        <f t="shared" si="2"/>
        <v>0.76999999955296516</v>
      </c>
    </row>
    <row r="140" spans="1:9" s="8" customFormat="1" ht="120">
      <c r="A140" s="20" t="s">
        <v>544</v>
      </c>
      <c r="B140" s="20" t="s">
        <v>545</v>
      </c>
      <c r="C140" s="20" t="s">
        <v>546</v>
      </c>
      <c r="D140" s="20">
        <v>1</v>
      </c>
      <c r="E140" s="97">
        <v>650000</v>
      </c>
      <c r="F140" s="97">
        <v>648779.13</v>
      </c>
      <c r="G140" s="97">
        <v>648601.32000000007</v>
      </c>
      <c r="H140" s="97">
        <v>645805.65000000014</v>
      </c>
      <c r="I140" s="97">
        <v>177.79000000003725</v>
      </c>
    </row>
    <row r="141" spans="1:9" s="8" customFormat="1" ht="105">
      <c r="A141" s="20" t="s">
        <v>547</v>
      </c>
      <c r="B141" s="20" t="s">
        <v>501</v>
      </c>
      <c r="C141" s="20" t="s">
        <v>501</v>
      </c>
      <c r="D141" s="20">
        <v>1</v>
      </c>
      <c r="E141" s="97">
        <v>700000</v>
      </c>
      <c r="F141" s="97">
        <v>699214.37</v>
      </c>
      <c r="G141" s="97">
        <v>698610.1</v>
      </c>
      <c r="H141" s="97">
        <v>695598.84000000008</v>
      </c>
      <c r="I141" s="97">
        <f t="shared" si="2"/>
        <v>604.27000000001863</v>
      </c>
    </row>
    <row r="142" spans="1:9" s="8" customFormat="1" ht="135">
      <c r="A142" s="20" t="s">
        <v>548</v>
      </c>
      <c r="B142" s="20" t="s">
        <v>549</v>
      </c>
      <c r="C142" s="20" t="s">
        <v>550</v>
      </c>
      <c r="D142" s="20">
        <v>1</v>
      </c>
      <c r="E142" s="97">
        <v>1300000</v>
      </c>
      <c r="F142" s="97">
        <v>1297075.1200000001</v>
      </c>
      <c r="G142" s="97">
        <v>1297007.2799999998</v>
      </c>
      <c r="H142" s="97">
        <v>1291416.73</v>
      </c>
      <c r="I142" s="97">
        <f t="shared" si="2"/>
        <v>67.84000000031665</v>
      </c>
    </row>
    <row r="143" spans="1:9" s="8" customFormat="1" ht="120">
      <c r="A143" s="20" t="s">
        <v>551</v>
      </c>
      <c r="B143" s="20" t="s">
        <v>552</v>
      </c>
      <c r="C143" s="20" t="s">
        <v>553</v>
      </c>
      <c r="D143" s="20">
        <v>1</v>
      </c>
      <c r="E143" s="97">
        <v>2000000</v>
      </c>
      <c r="F143" s="97">
        <v>1998134.12</v>
      </c>
      <c r="G143" s="97">
        <v>1997502.0200000003</v>
      </c>
      <c r="H143" s="97">
        <v>1988892.0899999999</v>
      </c>
      <c r="I143" s="97">
        <f t="shared" si="2"/>
        <v>632.0999999998603</v>
      </c>
    </row>
    <row r="144" spans="1:9" s="8" customFormat="1" ht="120">
      <c r="A144" s="20" t="s">
        <v>554</v>
      </c>
      <c r="B144" s="20" t="s">
        <v>555</v>
      </c>
      <c r="C144" s="20" t="s">
        <v>556</v>
      </c>
      <c r="D144" s="20">
        <v>1</v>
      </c>
      <c r="E144" s="104">
        <v>2300000</v>
      </c>
      <c r="F144" s="97">
        <v>2279715.7999999998</v>
      </c>
      <c r="G144" s="97">
        <v>2279020.7199999997</v>
      </c>
      <c r="H144" s="97">
        <v>2269197.3499999996</v>
      </c>
      <c r="I144" s="97">
        <f t="shared" si="2"/>
        <v>695.08000000007451</v>
      </c>
    </row>
    <row r="145" spans="1:9" s="8" customFormat="1" ht="105">
      <c r="A145" s="20" t="s">
        <v>557</v>
      </c>
      <c r="B145" s="20" t="s">
        <v>428</v>
      </c>
      <c r="C145" s="20" t="s">
        <v>558</v>
      </c>
      <c r="D145" s="20">
        <v>1</v>
      </c>
      <c r="E145" s="97">
        <v>550000</v>
      </c>
      <c r="F145" s="97">
        <v>549070.98</v>
      </c>
      <c r="G145" s="97">
        <v>549070.94999999995</v>
      </c>
      <c r="H145" s="97">
        <v>546704.25</v>
      </c>
      <c r="I145" s="97">
        <f t="shared" si="2"/>
        <v>3.0000000027939677E-2</v>
      </c>
    </row>
    <row r="146" spans="1:9" s="8" customFormat="1" ht="135">
      <c r="A146" s="20" t="s">
        <v>559</v>
      </c>
      <c r="B146" s="20" t="s">
        <v>491</v>
      </c>
      <c r="C146" s="20" t="s">
        <v>560</v>
      </c>
      <c r="D146" s="20">
        <v>1</v>
      </c>
      <c r="E146" s="97">
        <v>600000</v>
      </c>
      <c r="F146" s="97">
        <v>599682.16</v>
      </c>
      <c r="G146" s="97">
        <v>599678.14</v>
      </c>
      <c r="H146" s="97">
        <v>597093.31000000017</v>
      </c>
      <c r="I146" s="97">
        <f t="shared" si="2"/>
        <v>4.0200000000186265</v>
      </c>
    </row>
    <row r="147" spans="1:9" s="8" customFormat="1" ht="180">
      <c r="A147" s="20" t="s">
        <v>561</v>
      </c>
      <c r="B147" s="20" t="s">
        <v>440</v>
      </c>
      <c r="C147" s="20" t="s">
        <v>440</v>
      </c>
      <c r="D147" s="20">
        <v>1</v>
      </c>
      <c r="E147" s="97">
        <v>500000</v>
      </c>
      <c r="F147" s="97">
        <v>499073.71</v>
      </c>
      <c r="G147" s="97">
        <v>499073.54999999993</v>
      </c>
      <c r="H147" s="97">
        <v>496922.37</v>
      </c>
      <c r="I147" s="97">
        <f t="shared" si="2"/>
        <v>0.16000000009080395</v>
      </c>
    </row>
    <row r="148" spans="1:9" s="8" customFormat="1" ht="120">
      <c r="A148" s="20" t="s">
        <v>562</v>
      </c>
      <c r="B148" s="20" t="s">
        <v>286</v>
      </c>
      <c r="C148" s="20" t="s">
        <v>563</v>
      </c>
      <c r="D148" s="20">
        <v>1</v>
      </c>
      <c r="E148" s="97">
        <v>880000</v>
      </c>
      <c r="F148" s="97">
        <v>878128.21</v>
      </c>
      <c r="G148" s="97">
        <v>878061.3</v>
      </c>
      <c r="H148" s="97">
        <v>874276.54999999993</v>
      </c>
      <c r="I148" s="97">
        <f t="shared" si="2"/>
        <v>66.909999999916181</v>
      </c>
    </row>
    <row r="149" spans="1:9" s="8" customFormat="1" ht="90">
      <c r="A149" s="20" t="s">
        <v>564</v>
      </c>
      <c r="B149" s="20" t="s">
        <v>565</v>
      </c>
      <c r="C149" s="20" t="s">
        <v>565</v>
      </c>
      <c r="D149" s="20">
        <v>1</v>
      </c>
      <c r="E149" s="104">
        <v>510000</v>
      </c>
      <c r="F149" s="97">
        <v>509167.12</v>
      </c>
      <c r="G149" s="97">
        <v>509156.8</v>
      </c>
      <c r="H149" s="97">
        <v>506962.17</v>
      </c>
      <c r="I149" s="97">
        <v>10.309999999997672</v>
      </c>
    </row>
    <row r="150" spans="1:9" s="8" customFormat="1" ht="105">
      <c r="A150" s="20" t="s">
        <v>566</v>
      </c>
      <c r="B150" s="20" t="s">
        <v>567</v>
      </c>
      <c r="C150" s="20" t="s">
        <v>568</v>
      </c>
      <c r="D150" s="20">
        <v>1</v>
      </c>
      <c r="E150" s="97">
        <v>500000</v>
      </c>
      <c r="F150" s="97">
        <v>499917.56</v>
      </c>
      <c r="G150" s="97">
        <v>499202.94</v>
      </c>
      <c r="H150" s="97">
        <v>497051.20000000007</v>
      </c>
      <c r="I150" s="97">
        <f t="shared" si="2"/>
        <v>714.61999999999534</v>
      </c>
    </row>
    <row r="151" spans="1:9" s="8" customFormat="1" ht="90">
      <c r="A151" s="20" t="s">
        <v>569</v>
      </c>
      <c r="B151" s="20" t="s">
        <v>314</v>
      </c>
      <c r="C151" s="20" t="s">
        <v>570</v>
      </c>
      <c r="D151" s="20">
        <v>1</v>
      </c>
      <c r="E151" s="97">
        <v>600000</v>
      </c>
      <c r="F151" s="97">
        <v>599554.06999999995</v>
      </c>
      <c r="G151" s="97">
        <v>599551.18999999994</v>
      </c>
      <c r="H151" s="97">
        <v>596966.91999999993</v>
      </c>
      <c r="I151" s="97">
        <f t="shared" si="2"/>
        <v>2.8800000000046566</v>
      </c>
    </row>
    <row r="152" spans="1:9" s="8" customFormat="1" ht="105">
      <c r="A152" s="20" t="s">
        <v>571</v>
      </c>
      <c r="B152" s="20" t="s">
        <v>400</v>
      </c>
      <c r="C152" s="20" t="s">
        <v>572</v>
      </c>
      <c r="D152" s="20">
        <v>1</v>
      </c>
      <c r="E152" s="97">
        <v>1010000</v>
      </c>
      <c r="F152" s="97">
        <v>1009056.53</v>
      </c>
      <c r="G152" s="97">
        <v>1009001.4099999999</v>
      </c>
      <c r="H152" s="97">
        <v>1004652.2600000001</v>
      </c>
      <c r="I152" s="97">
        <f t="shared" si="2"/>
        <v>55.120000000111759</v>
      </c>
    </row>
    <row r="153" spans="1:9" s="8" customFormat="1" ht="105">
      <c r="A153" s="20" t="s">
        <v>573</v>
      </c>
      <c r="B153" s="20" t="s">
        <v>311</v>
      </c>
      <c r="C153" s="20" t="s">
        <v>574</v>
      </c>
      <c r="D153" s="20">
        <v>1</v>
      </c>
      <c r="E153" s="97">
        <v>550000</v>
      </c>
      <c r="F153" s="97">
        <v>549236.80000000005</v>
      </c>
      <c r="G153" s="97">
        <v>547483.32999999996</v>
      </c>
      <c r="H153" s="97">
        <v>545123.49000000011</v>
      </c>
      <c r="I153" s="97">
        <f t="shared" si="2"/>
        <v>1753.4700000000885</v>
      </c>
    </row>
    <row r="154" spans="1:9" s="8" customFormat="1" ht="105">
      <c r="A154" s="20" t="s">
        <v>575</v>
      </c>
      <c r="B154" s="20" t="s">
        <v>576</v>
      </c>
      <c r="C154" s="20" t="s">
        <v>577</v>
      </c>
      <c r="D154" s="20">
        <v>1</v>
      </c>
      <c r="E154" s="97">
        <v>500000</v>
      </c>
      <c r="F154" s="97">
        <v>497719.34</v>
      </c>
      <c r="G154" s="97">
        <v>497718.47</v>
      </c>
      <c r="H154" s="97">
        <v>495573.12000000005</v>
      </c>
      <c r="I154" s="97">
        <f t="shared" si="2"/>
        <v>0.87000000005355105</v>
      </c>
    </row>
    <row r="155" spans="1:9" s="8" customFormat="1" ht="105">
      <c r="A155" s="20" t="s">
        <v>578</v>
      </c>
      <c r="B155" s="20" t="s">
        <v>505</v>
      </c>
      <c r="C155" s="20" t="s">
        <v>579</v>
      </c>
      <c r="D155" s="20">
        <v>1</v>
      </c>
      <c r="E155" s="97">
        <v>500000</v>
      </c>
      <c r="F155" s="97">
        <v>499557.57</v>
      </c>
      <c r="G155" s="97">
        <v>499551.89</v>
      </c>
      <c r="H155" s="97">
        <v>497398.65000000008</v>
      </c>
      <c r="I155" s="97">
        <f t="shared" si="2"/>
        <v>5.6799999999930151</v>
      </c>
    </row>
    <row r="156" spans="1:9" s="8" customFormat="1" ht="105">
      <c r="A156" s="20" t="s">
        <v>580</v>
      </c>
      <c r="B156" s="20" t="s">
        <v>581</v>
      </c>
      <c r="C156" s="20" t="s">
        <v>582</v>
      </c>
      <c r="D156" s="20">
        <v>1</v>
      </c>
      <c r="E156" s="97">
        <v>1000000</v>
      </c>
      <c r="F156" s="97">
        <v>999010.35</v>
      </c>
      <c r="G156" s="97">
        <v>998138.82000000007</v>
      </c>
      <c r="H156" s="97">
        <v>993836.49000000011</v>
      </c>
      <c r="I156" s="97">
        <f t="shared" si="2"/>
        <v>871.52999999991152</v>
      </c>
    </row>
    <row r="157" spans="1:9" s="8" customFormat="1" ht="165">
      <c r="A157" s="20" t="s">
        <v>583</v>
      </c>
      <c r="B157" s="20" t="s">
        <v>584</v>
      </c>
      <c r="C157" s="20" t="s">
        <v>585</v>
      </c>
      <c r="D157" s="20">
        <v>1</v>
      </c>
      <c r="E157" s="97">
        <v>3000000</v>
      </c>
      <c r="F157" s="97">
        <v>2985032.95</v>
      </c>
      <c r="G157" s="97">
        <v>2984832.12</v>
      </c>
      <c r="H157" s="97">
        <v>2971966.47</v>
      </c>
      <c r="I157" s="97">
        <f t="shared" si="2"/>
        <v>200.83000000007451</v>
      </c>
    </row>
    <row r="158" spans="1:9" s="8" customFormat="1" ht="90">
      <c r="A158" s="20" t="s">
        <v>586</v>
      </c>
      <c r="B158" s="20" t="s">
        <v>587</v>
      </c>
      <c r="C158" s="20" t="s">
        <v>587</v>
      </c>
      <c r="D158" s="20">
        <v>1</v>
      </c>
      <c r="E158" s="97">
        <v>1000000</v>
      </c>
      <c r="F158" s="97">
        <v>999922.59</v>
      </c>
      <c r="G158" s="97">
        <v>999922.59</v>
      </c>
      <c r="H158" s="97">
        <v>995612.58</v>
      </c>
      <c r="I158" s="97">
        <f t="shared" si="2"/>
        <v>0</v>
      </c>
    </row>
    <row r="159" spans="1:9" s="8" customFormat="1" ht="105">
      <c r="A159" s="20" t="s">
        <v>588</v>
      </c>
      <c r="B159" s="20" t="s">
        <v>589</v>
      </c>
      <c r="C159" s="20" t="s">
        <v>590</v>
      </c>
      <c r="D159" s="20">
        <v>1</v>
      </c>
      <c r="E159" s="104">
        <v>450000</v>
      </c>
      <c r="F159" s="97">
        <v>449799.34</v>
      </c>
      <c r="G159" s="97">
        <v>449799.34</v>
      </c>
      <c r="H159" s="97">
        <v>447860.55</v>
      </c>
      <c r="I159" s="97">
        <f t="shared" si="2"/>
        <v>0</v>
      </c>
    </row>
    <row r="160" spans="1:9" s="8" customFormat="1" ht="135">
      <c r="A160" s="20" t="s">
        <v>591</v>
      </c>
      <c r="B160" s="20" t="s">
        <v>567</v>
      </c>
      <c r="C160" s="20" t="s">
        <v>568</v>
      </c>
      <c r="D160" s="20">
        <v>1</v>
      </c>
      <c r="E160" s="97">
        <v>1000000</v>
      </c>
      <c r="F160" s="97">
        <v>999794.35</v>
      </c>
      <c r="G160" s="97">
        <v>999273.15</v>
      </c>
      <c r="H160" s="97">
        <v>994965.92999999993</v>
      </c>
      <c r="I160" s="97">
        <f t="shared" ref="I160:I216" si="3">F160-G160</f>
        <v>521.19999999995343</v>
      </c>
    </row>
    <row r="161" spans="1:9" s="8" customFormat="1" ht="120">
      <c r="A161" s="20" t="s">
        <v>592</v>
      </c>
      <c r="B161" s="20" t="s">
        <v>314</v>
      </c>
      <c r="C161" s="20" t="s">
        <v>593</v>
      </c>
      <c r="D161" s="20">
        <v>1</v>
      </c>
      <c r="E161" s="97">
        <v>1800000</v>
      </c>
      <c r="F161" s="97">
        <v>1798352.26</v>
      </c>
      <c r="G161" s="97">
        <v>1798310.82</v>
      </c>
      <c r="H161" s="97">
        <v>1790559.4800000002</v>
      </c>
      <c r="I161" s="97">
        <f t="shared" si="3"/>
        <v>41.439999999944121</v>
      </c>
    </row>
    <row r="162" spans="1:9" s="8" customFormat="1" ht="120">
      <c r="A162" s="20" t="s">
        <v>594</v>
      </c>
      <c r="B162" s="20" t="s">
        <v>465</v>
      </c>
      <c r="C162" s="20" t="s">
        <v>595</v>
      </c>
      <c r="D162" s="20">
        <v>1</v>
      </c>
      <c r="E162" s="97">
        <v>750000</v>
      </c>
      <c r="F162" s="97">
        <v>749069.76</v>
      </c>
      <c r="G162" s="97">
        <v>748872.05999999994</v>
      </c>
      <c r="H162" s="97">
        <v>745644.16</v>
      </c>
      <c r="I162" s="97">
        <f t="shared" si="3"/>
        <v>197.70000000006985</v>
      </c>
    </row>
    <row r="163" spans="1:9" s="8" customFormat="1" ht="135">
      <c r="A163" s="20" t="s">
        <v>596</v>
      </c>
      <c r="B163" s="20" t="s">
        <v>510</v>
      </c>
      <c r="C163" s="20" t="s">
        <v>597</v>
      </c>
      <c r="D163" s="20">
        <v>1</v>
      </c>
      <c r="E163" s="97">
        <v>1500000</v>
      </c>
      <c r="F163" s="97">
        <v>1499483.67</v>
      </c>
      <c r="G163" s="97">
        <v>1498602.98</v>
      </c>
      <c r="H163" s="97">
        <v>1492143.4800000002</v>
      </c>
      <c r="I163" s="97">
        <f t="shared" si="3"/>
        <v>880.68999999994412</v>
      </c>
    </row>
    <row r="164" spans="1:9" s="8" customFormat="1" ht="105">
      <c r="A164" s="20" t="s">
        <v>598</v>
      </c>
      <c r="B164" s="20" t="s">
        <v>411</v>
      </c>
      <c r="C164" s="20" t="s">
        <v>599</v>
      </c>
      <c r="D164" s="20">
        <v>1</v>
      </c>
      <c r="E164" s="97">
        <v>450000</v>
      </c>
      <c r="F164" s="97">
        <v>449590.68</v>
      </c>
      <c r="G164" s="97">
        <v>449590.26</v>
      </c>
      <c r="H164" s="97">
        <v>447652.37</v>
      </c>
      <c r="I164" s="97">
        <f t="shared" si="3"/>
        <v>0.41999999998370185</v>
      </c>
    </row>
    <row r="165" spans="1:9" s="8" customFormat="1" ht="165">
      <c r="A165" s="20" t="s">
        <v>600</v>
      </c>
      <c r="B165" s="20" t="s">
        <v>440</v>
      </c>
      <c r="C165" s="20" t="s">
        <v>440</v>
      </c>
      <c r="D165" s="20">
        <v>1</v>
      </c>
      <c r="E165" s="97">
        <v>2100000</v>
      </c>
      <c r="F165" s="97">
        <v>2060252.42</v>
      </c>
      <c r="G165" s="97">
        <v>2060238.0899999999</v>
      </c>
      <c r="H165" s="97">
        <v>2051357.7499999998</v>
      </c>
      <c r="I165" s="97">
        <f t="shared" si="3"/>
        <v>14.330000000074506</v>
      </c>
    </row>
    <row r="166" spans="1:9" s="8" customFormat="1" ht="105">
      <c r="A166" s="20" t="s">
        <v>601</v>
      </c>
      <c r="B166" s="20" t="s">
        <v>501</v>
      </c>
      <c r="C166" s="20" t="s">
        <v>602</v>
      </c>
      <c r="D166" s="20">
        <v>1</v>
      </c>
      <c r="E166" s="97">
        <v>2000000</v>
      </c>
      <c r="F166" s="97">
        <v>1975233.7</v>
      </c>
      <c r="G166" s="97">
        <v>1974995.9000000001</v>
      </c>
      <c r="H166" s="97">
        <v>1966482.98</v>
      </c>
      <c r="I166" s="97">
        <f t="shared" si="3"/>
        <v>237.79999999981374</v>
      </c>
    </row>
    <row r="167" spans="1:9" s="8" customFormat="1" ht="135">
      <c r="A167" s="20" t="s">
        <v>603</v>
      </c>
      <c r="B167" s="20" t="s">
        <v>604</v>
      </c>
      <c r="C167" s="20" t="s">
        <v>605</v>
      </c>
      <c r="D167" s="20">
        <v>1</v>
      </c>
      <c r="E167" s="97">
        <v>1900000</v>
      </c>
      <c r="F167" s="97">
        <v>1893087.94</v>
      </c>
      <c r="G167" s="97">
        <v>1892490.52</v>
      </c>
      <c r="H167" s="97">
        <v>1884333.23</v>
      </c>
      <c r="I167" s="97">
        <f t="shared" si="3"/>
        <v>597.41999999992549</v>
      </c>
    </row>
    <row r="168" spans="1:9" s="8" customFormat="1" ht="105">
      <c r="A168" s="20" t="s">
        <v>606</v>
      </c>
      <c r="B168" s="20" t="s">
        <v>491</v>
      </c>
      <c r="C168" s="20" t="s">
        <v>607</v>
      </c>
      <c r="D168" s="20">
        <v>1</v>
      </c>
      <c r="E168" s="97">
        <v>2500000</v>
      </c>
      <c r="F168" s="97">
        <v>2484116.1</v>
      </c>
      <c r="G168" s="97">
        <v>2484066.5499999998</v>
      </c>
      <c r="H168" s="97">
        <v>2473359.3700000006</v>
      </c>
      <c r="I168" s="97">
        <f t="shared" si="3"/>
        <v>49.550000000279397</v>
      </c>
    </row>
    <row r="169" spans="1:9" s="8" customFormat="1" ht="135">
      <c r="A169" s="20" t="s">
        <v>608</v>
      </c>
      <c r="B169" s="20" t="s">
        <v>377</v>
      </c>
      <c r="C169" s="20" t="s">
        <v>609</v>
      </c>
      <c r="D169" s="20">
        <v>1</v>
      </c>
      <c r="E169" s="97">
        <v>1300000</v>
      </c>
      <c r="F169" s="97">
        <v>1298445.99</v>
      </c>
      <c r="G169" s="97">
        <v>1298403.1599999999</v>
      </c>
      <c r="H169" s="97">
        <v>1292806.6000000001</v>
      </c>
      <c r="I169" s="97">
        <f t="shared" si="3"/>
        <v>42.830000000074506</v>
      </c>
    </row>
    <row r="170" spans="1:9" s="8" customFormat="1" ht="105">
      <c r="A170" s="20" t="s">
        <v>610</v>
      </c>
      <c r="B170" s="20" t="s">
        <v>611</v>
      </c>
      <c r="C170" s="20" t="s">
        <v>611</v>
      </c>
      <c r="D170" s="20">
        <v>1</v>
      </c>
      <c r="E170" s="97">
        <v>900000</v>
      </c>
      <c r="F170" s="97">
        <v>899260.41</v>
      </c>
      <c r="G170" s="97">
        <v>899114.10999999987</v>
      </c>
      <c r="H170" s="97">
        <v>895238.6100000001</v>
      </c>
      <c r="I170" s="97">
        <f t="shared" si="3"/>
        <v>146.30000000016298</v>
      </c>
    </row>
    <row r="171" spans="1:9" s="8" customFormat="1" ht="150">
      <c r="A171" s="20" t="s">
        <v>612</v>
      </c>
      <c r="B171" s="20" t="s">
        <v>289</v>
      </c>
      <c r="C171" s="20" t="s">
        <v>475</v>
      </c>
      <c r="D171" s="20">
        <v>1</v>
      </c>
      <c r="E171" s="97">
        <v>1500000</v>
      </c>
      <c r="F171" s="97">
        <v>1499715.67</v>
      </c>
      <c r="G171" s="97">
        <v>1499583.99</v>
      </c>
      <c r="H171" s="97">
        <v>1493120.2699999998</v>
      </c>
      <c r="I171" s="97">
        <f t="shared" si="3"/>
        <v>131.67999999993481</v>
      </c>
    </row>
    <row r="172" spans="1:9" s="8" customFormat="1" ht="135">
      <c r="A172" s="20" t="s">
        <v>613</v>
      </c>
      <c r="B172" s="20" t="s">
        <v>289</v>
      </c>
      <c r="C172" s="20" t="s">
        <v>614</v>
      </c>
      <c r="D172" s="20">
        <v>1</v>
      </c>
      <c r="E172" s="97">
        <v>1130000</v>
      </c>
      <c r="F172" s="97">
        <v>1128926.51</v>
      </c>
      <c r="G172" s="97">
        <v>1128794.95</v>
      </c>
      <c r="H172" s="97">
        <v>1123929.45</v>
      </c>
      <c r="I172" s="97">
        <f t="shared" si="3"/>
        <v>131.56000000005588</v>
      </c>
    </row>
    <row r="173" spans="1:9" s="8" customFormat="1" ht="165">
      <c r="A173" s="20" t="s">
        <v>615</v>
      </c>
      <c r="B173" s="20" t="s">
        <v>616</v>
      </c>
      <c r="C173" s="20" t="s">
        <v>309</v>
      </c>
      <c r="D173" s="20">
        <v>1</v>
      </c>
      <c r="E173" s="97">
        <v>1800000</v>
      </c>
      <c r="F173" s="97">
        <v>1799072.33</v>
      </c>
      <c r="G173" s="97">
        <v>1799013.2999999998</v>
      </c>
      <c r="H173" s="97">
        <v>1791258.9400000002</v>
      </c>
      <c r="I173" s="97">
        <f t="shared" si="3"/>
        <v>59.03000000026077</v>
      </c>
    </row>
    <row r="174" spans="1:9" s="8" customFormat="1" ht="90">
      <c r="A174" s="20" t="s">
        <v>617</v>
      </c>
      <c r="B174" s="20" t="s">
        <v>491</v>
      </c>
      <c r="C174" s="20" t="s">
        <v>618</v>
      </c>
      <c r="D174" s="20">
        <v>1</v>
      </c>
      <c r="E174" s="97">
        <v>500000</v>
      </c>
      <c r="F174" s="97">
        <v>499038.36</v>
      </c>
      <c r="G174" s="97">
        <v>499018.17</v>
      </c>
      <c r="H174" s="97">
        <v>496867.22</v>
      </c>
      <c r="I174" s="97">
        <f t="shared" si="3"/>
        <v>20.190000000002328</v>
      </c>
    </row>
    <row r="175" spans="1:9" s="8" customFormat="1" ht="120">
      <c r="A175" s="20" t="s">
        <v>619</v>
      </c>
      <c r="B175" s="20" t="s">
        <v>520</v>
      </c>
      <c r="C175" s="20" t="s">
        <v>620</v>
      </c>
      <c r="D175" s="20">
        <v>1</v>
      </c>
      <c r="E175" s="104">
        <v>1200000</v>
      </c>
      <c r="F175" s="97">
        <v>1199136.8</v>
      </c>
      <c r="G175" s="97">
        <v>1199133.6800000002</v>
      </c>
      <c r="H175" s="97">
        <v>1193965.01</v>
      </c>
      <c r="I175" s="97">
        <f t="shared" si="3"/>
        <v>3.1199999998789281</v>
      </c>
    </row>
    <row r="176" spans="1:9" s="8" customFormat="1" ht="180">
      <c r="A176" s="20" t="s">
        <v>621</v>
      </c>
      <c r="B176" s="20" t="s">
        <v>520</v>
      </c>
      <c r="C176" s="20" t="s">
        <v>620</v>
      </c>
      <c r="D176" s="20">
        <v>1</v>
      </c>
      <c r="E176" s="104">
        <v>3000000</v>
      </c>
      <c r="F176" s="97">
        <v>2989595.82</v>
      </c>
      <c r="G176" s="97">
        <v>2989432.0199999996</v>
      </c>
      <c r="H176" s="97">
        <v>2976546.5499999993</v>
      </c>
      <c r="I176" s="97">
        <f t="shared" si="3"/>
        <v>163.8000000002794</v>
      </c>
    </row>
    <row r="177" spans="1:9" s="8" customFormat="1" ht="180">
      <c r="A177" s="20" t="s">
        <v>622</v>
      </c>
      <c r="B177" s="20" t="s">
        <v>505</v>
      </c>
      <c r="C177" s="20" t="s">
        <v>623</v>
      </c>
      <c r="D177" s="20">
        <v>1</v>
      </c>
      <c r="E177" s="97">
        <v>2000000</v>
      </c>
      <c r="F177" s="97">
        <v>1996590.98</v>
      </c>
      <c r="G177" s="97">
        <v>1996007.3900000001</v>
      </c>
      <c r="H177" s="97">
        <v>1987403.9</v>
      </c>
      <c r="I177" s="97">
        <f t="shared" si="3"/>
        <v>583.58999999985099</v>
      </c>
    </row>
    <row r="178" spans="1:9" s="8" customFormat="1" ht="135">
      <c r="A178" s="20" t="s">
        <v>624</v>
      </c>
      <c r="B178" s="20" t="s">
        <v>352</v>
      </c>
      <c r="C178" s="20" t="s">
        <v>625</v>
      </c>
      <c r="D178" s="20">
        <v>1</v>
      </c>
      <c r="E178" s="97">
        <v>2300000</v>
      </c>
      <c r="F178" s="97">
        <v>2296557.34</v>
      </c>
      <c r="G178" s="97">
        <v>2295682.63</v>
      </c>
      <c r="H178" s="97">
        <v>2285787.44</v>
      </c>
      <c r="I178" s="97">
        <f t="shared" si="3"/>
        <v>874.70999999996275</v>
      </c>
    </row>
    <row r="179" spans="1:9" s="8" customFormat="1" ht="150">
      <c r="A179" s="20" t="s">
        <v>626</v>
      </c>
      <c r="B179" s="20" t="s">
        <v>627</v>
      </c>
      <c r="C179" s="20" t="s">
        <v>628</v>
      </c>
      <c r="D179" s="20">
        <v>1</v>
      </c>
      <c r="E179" s="97">
        <v>1900000</v>
      </c>
      <c r="F179" s="97">
        <v>1896199.83</v>
      </c>
      <c r="G179" s="97">
        <v>1895883.8100000003</v>
      </c>
      <c r="H179" s="97">
        <v>1887711.9</v>
      </c>
      <c r="I179" s="97">
        <f t="shared" si="3"/>
        <v>316.0199999997858</v>
      </c>
    </row>
    <row r="180" spans="1:9" s="8" customFormat="1" ht="120">
      <c r="A180" s="20" t="s">
        <v>629</v>
      </c>
      <c r="B180" s="20" t="s">
        <v>314</v>
      </c>
      <c r="C180" s="20" t="s">
        <v>630</v>
      </c>
      <c r="D180" s="20">
        <v>1</v>
      </c>
      <c r="E180" s="97">
        <v>2500000</v>
      </c>
      <c r="F180" s="97">
        <v>2457971.06</v>
      </c>
      <c r="G180" s="97">
        <v>2457933.66</v>
      </c>
      <c r="H180" s="97">
        <v>2447339.11</v>
      </c>
      <c r="I180" s="97">
        <f t="shared" si="3"/>
        <v>37.399999999906868</v>
      </c>
    </row>
    <row r="181" spans="1:9" s="8" customFormat="1" ht="90">
      <c r="A181" s="20" t="s">
        <v>631</v>
      </c>
      <c r="B181" s="20" t="s">
        <v>510</v>
      </c>
      <c r="C181" s="20" t="s">
        <v>510</v>
      </c>
      <c r="D181" s="20">
        <v>1</v>
      </c>
      <c r="E181" s="97">
        <v>1300000</v>
      </c>
      <c r="F181" s="97">
        <v>1299174.29</v>
      </c>
      <c r="G181" s="97">
        <v>1299156.71</v>
      </c>
      <c r="H181" s="97">
        <v>1293556.8899999999</v>
      </c>
      <c r="I181" s="97">
        <f t="shared" si="3"/>
        <v>17.580000000074506</v>
      </c>
    </row>
    <row r="182" spans="1:9" s="8" customFormat="1" ht="120">
      <c r="A182" s="20" t="s">
        <v>632</v>
      </c>
      <c r="B182" s="20" t="s">
        <v>510</v>
      </c>
      <c r="C182" s="20" t="s">
        <v>597</v>
      </c>
      <c r="D182" s="20">
        <v>1</v>
      </c>
      <c r="E182" s="97">
        <v>700000</v>
      </c>
      <c r="F182" s="97">
        <v>699308.95</v>
      </c>
      <c r="G182" s="97">
        <v>699131.86</v>
      </c>
      <c r="H182" s="97">
        <v>696118.3600000001</v>
      </c>
      <c r="I182" s="97">
        <f t="shared" si="3"/>
        <v>177.0899999999674</v>
      </c>
    </row>
    <row r="183" spans="1:9" s="8" customFormat="1" ht="105">
      <c r="A183" s="20" t="s">
        <v>633</v>
      </c>
      <c r="B183" s="20" t="s">
        <v>634</v>
      </c>
      <c r="C183" s="20" t="s">
        <v>634</v>
      </c>
      <c r="D183" s="20">
        <v>1</v>
      </c>
      <c r="E183" s="97">
        <v>1200000</v>
      </c>
      <c r="F183" s="97">
        <v>1199032.79</v>
      </c>
      <c r="G183" s="97">
        <v>1198933.29</v>
      </c>
      <c r="H183" s="97">
        <v>1193765.46</v>
      </c>
      <c r="I183" s="97">
        <f t="shared" si="3"/>
        <v>99.5</v>
      </c>
    </row>
    <row r="184" spans="1:9" s="8" customFormat="1" ht="105">
      <c r="A184" s="20" t="s">
        <v>635</v>
      </c>
      <c r="B184" s="20" t="s">
        <v>539</v>
      </c>
      <c r="C184" s="20" t="s">
        <v>636</v>
      </c>
      <c r="D184" s="20">
        <v>1</v>
      </c>
      <c r="E184" s="97">
        <v>900000</v>
      </c>
      <c r="F184" s="97">
        <v>899020.98</v>
      </c>
      <c r="G184" s="97">
        <v>898949.99000000011</v>
      </c>
      <c r="H184" s="97">
        <v>895075.20000000007</v>
      </c>
      <c r="I184" s="97">
        <f t="shared" si="3"/>
        <v>70.989999999874271</v>
      </c>
    </row>
    <row r="185" spans="1:9" s="8" customFormat="1" ht="150">
      <c r="A185" s="20" t="s">
        <v>637</v>
      </c>
      <c r="B185" s="20" t="s">
        <v>491</v>
      </c>
      <c r="C185" s="20" t="s">
        <v>491</v>
      </c>
      <c r="D185" s="20">
        <v>1</v>
      </c>
      <c r="E185" s="97">
        <v>2300000</v>
      </c>
      <c r="F185" s="97">
        <v>2279208.25</v>
      </c>
      <c r="G185" s="97">
        <v>2279156.7200000002</v>
      </c>
      <c r="H185" s="97">
        <v>2269332.7599999998</v>
      </c>
      <c r="I185" s="97">
        <f t="shared" si="3"/>
        <v>51.529999999795109</v>
      </c>
    </row>
    <row r="186" spans="1:9" s="8" customFormat="1" ht="210">
      <c r="A186" s="20" t="s">
        <v>638</v>
      </c>
      <c r="B186" s="20" t="s">
        <v>639</v>
      </c>
      <c r="C186" s="20" t="s">
        <v>640</v>
      </c>
      <c r="D186" s="20">
        <v>1</v>
      </c>
      <c r="E186" s="104">
        <v>1756023</v>
      </c>
      <c r="F186" s="97">
        <v>1755162.7</v>
      </c>
      <c r="G186" s="97">
        <v>1708476.56</v>
      </c>
      <c r="H186" s="97">
        <v>1724455.47</v>
      </c>
      <c r="I186" s="97">
        <v>23343.100000000093</v>
      </c>
    </row>
    <row r="187" spans="1:9" s="8" customFormat="1" ht="105">
      <c r="A187" s="20" t="s">
        <v>641</v>
      </c>
      <c r="B187" s="20" t="s">
        <v>491</v>
      </c>
      <c r="C187" s="20" t="s">
        <v>642</v>
      </c>
      <c r="D187" s="20">
        <v>1</v>
      </c>
      <c r="E187" s="97">
        <v>1100000</v>
      </c>
      <c r="F187" s="97">
        <v>1099288.27</v>
      </c>
      <c r="G187" s="97">
        <v>1099273.1100000001</v>
      </c>
      <c r="H187" s="97">
        <v>1094534.8699999999</v>
      </c>
      <c r="I187" s="97">
        <f t="shared" si="3"/>
        <v>15.159999999916181</v>
      </c>
    </row>
    <row r="188" spans="1:9" s="8" customFormat="1" ht="105">
      <c r="A188" s="20" t="s">
        <v>643</v>
      </c>
      <c r="B188" s="20" t="s">
        <v>644</v>
      </c>
      <c r="C188" s="20" t="s">
        <v>645</v>
      </c>
      <c r="D188" s="20">
        <v>1</v>
      </c>
      <c r="E188" s="97">
        <v>1000000</v>
      </c>
      <c r="F188" s="97">
        <v>999784.11</v>
      </c>
      <c r="G188" s="97">
        <v>999709.39999999991</v>
      </c>
      <c r="H188" s="97">
        <v>995400.32</v>
      </c>
      <c r="I188" s="97">
        <f t="shared" si="3"/>
        <v>74.710000000079162</v>
      </c>
    </row>
    <row r="189" spans="1:9" s="8" customFormat="1" ht="135">
      <c r="A189" s="20" t="s">
        <v>646</v>
      </c>
      <c r="B189" s="20" t="s">
        <v>644</v>
      </c>
      <c r="C189" s="20" t="s">
        <v>647</v>
      </c>
      <c r="D189" s="20">
        <v>1</v>
      </c>
      <c r="E189" s="97">
        <v>1110000</v>
      </c>
      <c r="F189" s="97">
        <v>1109290.6499999999</v>
      </c>
      <c r="G189" s="97">
        <v>1109288.6199999999</v>
      </c>
      <c r="H189" s="97">
        <v>1104507.2</v>
      </c>
      <c r="I189" s="97">
        <f t="shared" si="3"/>
        <v>2.0300000000279397</v>
      </c>
    </row>
    <row r="190" spans="1:9" s="8" customFormat="1" ht="180">
      <c r="A190" s="20" t="s">
        <v>648</v>
      </c>
      <c r="B190" s="20" t="s">
        <v>324</v>
      </c>
      <c r="C190" s="20" t="s">
        <v>324</v>
      </c>
      <c r="D190" s="20">
        <v>1</v>
      </c>
      <c r="E190" s="104">
        <v>3500000</v>
      </c>
      <c r="F190" s="97">
        <v>3494288.01</v>
      </c>
      <c r="G190" s="97">
        <v>3494183.58</v>
      </c>
      <c r="H190" s="97">
        <v>3479122.44</v>
      </c>
      <c r="I190" s="97">
        <f t="shared" si="3"/>
        <v>104.42999999970198</v>
      </c>
    </row>
    <row r="191" spans="1:9" s="8" customFormat="1" ht="150">
      <c r="A191" s="20" t="s">
        <v>649</v>
      </c>
      <c r="B191" s="20" t="s">
        <v>258</v>
      </c>
      <c r="C191" s="20" t="s">
        <v>650</v>
      </c>
      <c r="D191" s="20">
        <v>1</v>
      </c>
      <c r="E191" s="97">
        <v>3700000</v>
      </c>
      <c r="F191" s="97">
        <v>3641435.65</v>
      </c>
      <c r="G191" s="97">
        <v>3639860.42</v>
      </c>
      <c r="H191" s="97">
        <v>3624171.37</v>
      </c>
      <c r="I191" s="97">
        <f t="shared" si="3"/>
        <v>1575.2299999999814</v>
      </c>
    </row>
    <row r="192" spans="1:9" s="8" customFormat="1" ht="135">
      <c r="A192" s="20" t="s">
        <v>651</v>
      </c>
      <c r="B192" s="20" t="s">
        <v>470</v>
      </c>
      <c r="C192" s="20" t="s">
        <v>652</v>
      </c>
      <c r="D192" s="20">
        <v>1</v>
      </c>
      <c r="E192" s="97">
        <v>2100000</v>
      </c>
      <c r="F192" s="97">
        <v>2090194.19</v>
      </c>
      <c r="G192" s="97">
        <v>2090134.4300000002</v>
      </c>
      <c r="H192" s="97">
        <v>2081125.23</v>
      </c>
      <c r="I192" s="97">
        <f t="shared" si="3"/>
        <v>59.759999999776483</v>
      </c>
    </row>
    <row r="193" spans="1:9" s="8" customFormat="1" ht="90">
      <c r="A193" s="20" t="s">
        <v>653</v>
      </c>
      <c r="B193" s="20" t="s">
        <v>654</v>
      </c>
      <c r="C193" s="20" t="s">
        <v>655</v>
      </c>
      <c r="D193" s="20">
        <v>1</v>
      </c>
      <c r="E193" s="97">
        <v>800000</v>
      </c>
      <c r="F193" s="97">
        <v>799245.65</v>
      </c>
      <c r="G193" s="97">
        <v>799127.95000000007</v>
      </c>
      <c r="H193" s="97">
        <v>795683.43</v>
      </c>
      <c r="I193" s="97">
        <f t="shared" si="3"/>
        <v>117.69999999995343</v>
      </c>
    </row>
    <row r="194" spans="1:9" s="8" customFormat="1" ht="105">
      <c r="A194" s="20" t="s">
        <v>656</v>
      </c>
      <c r="B194" s="20" t="s">
        <v>657</v>
      </c>
      <c r="C194" s="20" t="s">
        <v>658</v>
      </c>
      <c r="D194" s="20">
        <v>1</v>
      </c>
      <c r="E194" s="97">
        <v>1400000</v>
      </c>
      <c r="F194" s="97">
        <v>1399035.98</v>
      </c>
      <c r="G194" s="97">
        <v>1399035.98</v>
      </c>
      <c r="H194" s="97">
        <v>1393005.65</v>
      </c>
      <c r="I194" s="97">
        <f t="shared" si="3"/>
        <v>0</v>
      </c>
    </row>
    <row r="195" spans="1:9" s="8" customFormat="1" ht="135">
      <c r="A195" s="20" t="s">
        <v>659</v>
      </c>
      <c r="B195" s="20" t="s">
        <v>660</v>
      </c>
      <c r="C195" s="20" t="s">
        <v>661</v>
      </c>
      <c r="D195" s="20">
        <v>1</v>
      </c>
      <c r="E195" s="97">
        <v>800000</v>
      </c>
      <c r="F195" s="97">
        <v>798596.11</v>
      </c>
      <c r="G195" s="97">
        <v>798596.05</v>
      </c>
      <c r="H195" s="97">
        <v>795153.82000000007</v>
      </c>
      <c r="I195" s="97">
        <f t="shared" si="3"/>
        <v>5.9999999939464033E-2</v>
      </c>
    </row>
    <row r="196" spans="1:9" s="8" customFormat="1" ht="165">
      <c r="A196" s="20" t="s">
        <v>662</v>
      </c>
      <c r="B196" s="20" t="s">
        <v>251</v>
      </c>
      <c r="C196" s="20" t="s">
        <v>663</v>
      </c>
      <c r="D196" s="20">
        <v>1</v>
      </c>
      <c r="E196" s="97">
        <v>1220000</v>
      </c>
      <c r="F196" s="97">
        <v>1218954.7</v>
      </c>
      <c r="G196" s="97">
        <v>1218890.5900000001</v>
      </c>
      <c r="H196" s="97">
        <v>1213636.75</v>
      </c>
      <c r="I196" s="97">
        <f t="shared" si="3"/>
        <v>64.109999999869615</v>
      </c>
    </row>
    <row r="197" spans="1:9" s="8" customFormat="1" ht="120">
      <c r="A197" s="20" t="s">
        <v>664</v>
      </c>
      <c r="B197" s="20" t="s">
        <v>565</v>
      </c>
      <c r="C197" s="20" t="s">
        <v>665</v>
      </c>
      <c r="D197" s="20">
        <v>1</v>
      </c>
      <c r="E197" s="104">
        <v>1200000</v>
      </c>
      <c r="F197" s="97">
        <v>1199225.81</v>
      </c>
      <c r="G197" s="97">
        <v>1199225.81</v>
      </c>
      <c r="H197" s="97">
        <v>1194056.73</v>
      </c>
      <c r="I197" s="97">
        <f t="shared" si="3"/>
        <v>0</v>
      </c>
    </row>
    <row r="198" spans="1:9" s="8" customFormat="1" ht="105">
      <c r="A198" s="20" t="s">
        <v>666</v>
      </c>
      <c r="B198" s="20" t="s">
        <v>587</v>
      </c>
      <c r="C198" s="20" t="s">
        <v>587</v>
      </c>
      <c r="D198" s="20">
        <v>1</v>
      </c>
      <c r="E198" s="97">
        <v>3770000</v>
      </c>
      <c r="F198" s="97">
        <v>3747440.01</v>
      </c>
      <c r="G198" s="97">
        <v>3747258.13</v>
      </c>
      <c r="H198" s="97">
        <v>3731106.1500000004</v>
      </c>
      <c r="I198" s="97">
        <f t="shared" si="3"/>
        <v>181.87999999988824</v>
      </c>
    </row>
    <row r="199" spans="1:9" s="8" customFormat="1" ht="150">
      <c r="A199" s="20" t="s">
        <v>667</v>
      </c>
      <c r="B199" s="20" t="s">
        <v>432</v>
      </c>
      <c r="C199" s="20" t="s">
        <v>380</v>
      </c>
      <c r="D199" s="20">
        <v>1</v>
      </c>
      <c r="E199" s="97">
        <v>2000000</v>
      </c>
      <c r="F199" s="97">
        <v>1992707.38</v>
      </c>
      <c r="G199" s="97">
        <v>1992685.6300000001</v>
      </c>
      <c r="H199" s="97">
        <v>1984096.46</v>
      </c>
      <c r="I199" s="97">
        <f t="shared" si="3"/>
        <v>21.749999999767169</v>
      </c>
    </row>
    <row r="200" spans="1:9" s="8" customFormat="1" ht="120">
      <c r="A200" s="20" t="s">
        <v>668</v>
      </c>
      <c r="B200" s="20" t="s">
        <v>510</v>
      </c>
      <c r="C200" s="20" t="s">
        <v>597</v>
      </c>
      <c r="D200" s="20">
        <v>1</v>
      </c>
      <c r="E200" s="97">
        <v>2700000</v>
      </c>
      <c r="F200" s="97">
        <v>2698077.25</v>
      </c>
      <c r="G200" s="97">
        <v>2698059.49</v>
      </c>
      <c r="H200" s="97">
        <v>2686429.92</v>
      </c>
      <c r="I200" s="97">
        <f t="shared" si="3"/>
        <v>17.759999999776483</v>
      </c>
    </row>
    <row r="201" spans="1:9" s="8" customFormat="1" ht="120">
      <c r="A201" s="20" t="s">
        <v>669</v>
      </c>
      <c r="B201" s="20" t="s">
        <v>616</v>
      </c>
      <c r="C201" s="20" t="s">
        <v>616</v>
      </c>
      <c r="D201" s="20">
        <v>1</v>
      </c>
      <c r="E201" s="97">
        <v>1350000</v>
      </c>
      <c r="F201" s="97">
        <v>1348741.05</v>
      </c>
      <c r="G201" s="97">
        <v>1348646.1199999999</v>
      </c>
      <c r="H201" s="97">
        <v>1342832.99</v>
      </c>
      <c r="I201" s="97">
        <f t="shared" si="3"/>
        <v>94.930000000167638</v>
      </c>
    </row>
    <row r="202" spans="1:9" s="8" customFormat="1" ht="150">
      <c r="A202" s="20" t="s">
        <v>670</v>
      </c>
      <c r="B202" s="20" t="s">
        <v>671</v>
      </c>
      <c r="C202" s="20" t="s">
        <v>672</v>
      </c>
      <c r="D202" s="20">
        <v>1</v>
      </c>
      <c r="E202" s="104">
        <v>2530000</v>
      </c>
      <c r="F202" s="97">
        <v>2522177.2400000002</v>
      </c>
      <c r="G202" s="97">
        <v>2521532.2599999998</v>
      </c>
      <c r="H202" s="97">
        <v>2510663.58</v>
      </c>
      <c r="I202" s="97">
        <f t="shared" si="3"/>
        <v>644.98000000044703</v>
      </c>
    </row>
    <row r="203" spans="1:9" s="8" customFormat="1" ht="120">
      <c r="A203" s="20" t="s">
        <v>673</v>
      </c>
      <c r="B203" s="20" t="s">
        <v>674</v>
      </c>
      <c r="C203" s="20" t="s">
        <v>675</v>
      </c>
      <c r="D203" s="20">
        <v>1</v>
      </c>
      <c r="E203" s="97">
        <v>2100000</v>
      </c>
      <c r="F203" s="97">
        <v>2088124.06</v>
      </c>
      <c r="G203" s="97">
        <v>2088032.3599999999</v>
      </c>
      <c r="H203" s="97">
        <v>2079032.2199999997</v>
      </c>
      <c r="I203" s="97">
        <f t="shared" si="3"/>
        <v>91.700000000186265</v>
      </c>
    </row>
    <row r="204" spans="1:9" s="8" customFormat="1" ht="150">
      <c r="A204" s="20" t="s">
        <v>676</v>
      </c>
      <c r="B204" s="20" t="s">
        <v>501</v>
      </c>
      <c r="C204" s="20" t="s">
        <v>501</v>
      </c>
      <c r="D204" s="20">
        <v>1</v>
      </c>
      <c r="E204" s="97">
        <v>2075000</v>
      </c>
      <c r="F204" s="97">
        <v>2071009.48</v>
      </c>
      <c r="G204" s="97">
        <v>2070209.83</v>
      </c>
      <c r="H204" s="97">
        <v>2061286.5200000003</v>
      </c>
      <c r="I204" s="97">
        <f t="shared" si="3"/>
        <v>799.64999999990687</v>
      </c>
    </row>
    <row r="205" spans="1:9" s="8" customFormat="1" ht="90">
      <c r="A205" s="20" t="s">
        <v>677</v>
      </c>
      <c r="B205" s="20" t="s">
        <v>674</v>
      </c>
      <c r="C205" s="20" t="s">
        <v>674</v>
      </c>
      <c r="D205" s="20">
        <v>1</v>
      </c>
      <c r="E205" s="97">
        <v>1950000</v>
      </c>
      <c r="F205" s="97">
        <v>1948073.58</v>
      </c>
      <c r="G205" s="97">
        <v>1947984.42</v>
      </c>
      <c r="H205" s="97">
        <v>1939587.94</v>
      </c>
      <c r="I205" s="97">
        <f t="shared" si="3"/>
        <v>89.160000000149012</v>
      </c>
    </row>
    <row r="206" spans="1:9" s="8" customFormat="1" ht="105">
      <c r="A206" s="20" t="s">
        <v>678</v>
      </c>
      <c r="B206" s="20" t="s">
        <v>505</v>
      </c>
      <c r="C206" s="20" t="s">
        <v>380</v>
      </c>
      <c r="D206" s="20">
        <v>1</v>
      </c>
      <c r="E206" s="97">
        <v>250000</v>
      </c>
      <c r="F206" s="97">
        <v>249785.8</v>
      </c>
      <c r="G206" s="97">
        <v>249657.13999999998</v>
      </c>
      <c r="H206" s="97">
        <v>248581.02999999997</v>
      </c>
      <c r="I206" s="97">
        <f t="shared" si="3"/>
        <v>128.66000000000349</v>
      </c>
    </row>
    <row r="207" spans="1:9" s="8" customFormat="1" ht="105">
      <c r="A207" s="20" t="s">
        <v>679</v>
      </c>
      <c r="B207" s="20" t="s">
        <v>251</v>
      </c>
      <c r="C207" s="20" t="s">
        <v>251</v>
      </c>
      <c r="D207" s="20">
        <v>1</v>
      </c>
      <c r="E207" s="97">
        <v>400000</v>
      </c>
      <c r="F207" s="97">
        <v>399104.5</v>
      </c>
      <c r="G207" s="97">
        <v>399060.52999999997</v>
      </c>
      <c r="H207" s="97">
        <v>397340.42999999993</v>
      </c>
      <c r="I207" s="97">
        <f t="shared" si="3"/>
        <v>43.970000000030268</v>
      </c>
    </row>
    <row r="208" spans="1:9" s="8" customFormat="1" ht="120">
      <c r="A208" s="20" t="s">
        <v>680</v>
      </c>
      <c r="B208" s="20" t="s">
        <v>507</v>
      </c>
      <c r="C208" s="20" t="s">
        <v>507</v>
      </c>
      <c r="D208" s="20">
        <v>1</v>
      </c>
      <c r="E208" s="104">
        <v>1900000</v>
      </c>
      <c r="F208" s="97">
        <v>1894261.06</v>
      </c>
      <c r="G208" s="97">
        <v>1893688.8</v>
      </c>
      <c r="H208" s="97">
        <v>1885526.34</v>
      </c>
      <c r="I208" s="97">
        <f t="shared" si="3"/>
        <v>572.26000000000931</v>
      </c>
    </row>
    <row r="209" spans="1:9" s="8" customFormat="1" ht="105">
      <c r="A209" s="20" t="s">
        <v>681</v>
      </c>
      <c r="B209" s="20" t="s">
        <v>682</v>
      </c>
      <c r="C209" s="20" t="s">
        <v>682</v>
      </c>
      <c r="D209" s="20">
        <v>1</v>
      </c>
      <c r="E209" s="97">
        <v>1550000</v>
      </c>
      <c r="F209" s="97">
        <v>1549553.32</v>
      </c>
      <c r="G209" s="97">
        <v>1549078.73</v>
      </c>
      <c r="H209" s="97">
        <v>1542401.6700000002</v>
      </c>
      <c r="I209" s="97">
        <f t="shared" si="3"/>
        <v>474.59000000008382</v>
      </c>
    </row>
    <row r="210" spans="1:9" s="8" customFormat="1" ht="120">
      <c r="A210" s="20" t="s">
        <v>683</v>
      </c>
      <c r="B210" s="20" t="s">
        <v>374</v>
      </c>
      <c r="C210" s="20" t="s">
        <v>684</v>
      </c>
      <c r="D210" s="20">
        <v>1</v>
      </c>
      <c r="E210" s="97">
        <v>4000000</v>
      </c>
      <c r="F210" s="97">
        <v>3986593.2</v>
      </c>
      <c r="G210" s="97">
        <v>3986414.5100000002</v>
      </c>
      <c r="H210" s="97">
        <v>3969231.6899999995</v>
      </c>
      <c r="I210" s="97">
        <f t="shared" si="3"/>
        <v>178.68999999994412</v>
      </c>
    </row>
    <row r="211" spans="1:9" s="8" customFormat="1" ht="90">
      <c r="A211" s="20" t="s">
        <v>685</v>
      </c>
      <c r="B211" s="20" t="s">
        <v>686</v>
      </c>
      <c r="C211" s="20" t="s">
        <v>687</v>
      </c>
      <c r="D211" s="20">
        <v>1</v>
      </c>
      <c r="E211" s="97">
        <v>980000</v>
      </c>
      <c r="F211" s="97">
        <v>979131.21</v>
      </c>
      <c r="G211" s="97">
        <v>0</v>
      </c>
      <c r="H211" s="97">
        <v>489565.61</v>
      </c>
      <c r="I211" s="97">
        <v>489565.6</v>
      </c>
    </row>
    <row r="212" spans="1:9" s="8" customFormat="1" ht="120">
      <c r="A212" s="20" t="s">
        <v>688</v>
      </c>
      <c r="B212" s="20" t="s">
        <v>327</v>
      </c>
      <c r="C212" s="20" t="s">
        <v>689</v>
      </c>
      <c r="D212" s="20">
        <v>1</v>
      </c>
      <c r="E212" s="97">
        <v>1200000</v>
      </c>
      <c r="F212" s="97">
        <v>1199006.96</v>
      </c>
      <c r="G212" s="97">
        <v>1198892.54</v>
      </c>
      <c r="H212" s="97">
        <v>1193724.8999999999</v>
      </c>
      <c r="I212" s="97">
        <f t="shared" si="3"/>
        <v>114.41999999992549</v>
      </c>
    </row>
    <row r="213" spans="1:9" s="8" customFormat="1" ht="105">
      <c r="A213" s="20" t="s">
        <v>690</v>
      </c>
      <c r="B213" s="20" t="s">
        <v>408</v>
      </c>
      <c r="C213" s="20" t="s">
        <v>691</v>
      </c>
      <c r="D213" s="20">
        <v>1</v>
      </c>
      <c r="E213" s="97">
        <v>1860000</v>
      </c>
      <c r="F213" s="97">
        <v>1859055.53</v>
      </c>
      <c r="G213" s="97">
        <v>1858980.6399999997</v>
      </c>
      <c r="H213" s="97">
        <v>1850967.79</v>
      </c>
      <c r="I213" s="97">
        <f t="shared" si="3"/>
        <v>74.890000000363216</v>
      </c>
    </row>
    <row r="214" spans="1:9" s="8" customFormat="1" ht="150">
      <c r="A214" s="20" t="s">
        <v>692</v>
      </c>
      <c r="B214" s="20" t="s">
        <v>611</v>
      </c>
      <c r="C214" s="20" t="s">
        <v>693</v>
      </c>
      <c r="D214" s="20">
        <v>1</v>
      </c>
      <c r="E214" s="97">
        <v>2100000</v>
      </c>
      <c r="F214" s="97">
        <v>2094325.41</v>
      </c>
      <c r="G214" s="97">
        <v>2094324.3800000001</v>
      </c>
      <c r="H214" s="97">
        <v>2085297.13</v>
      </c>
      <c r="I214" s="97">
        <f t="shared" si="3"/>
        <v>1.029999999795109</v>
      </c>
    </row>
    <row r="215" spans="1:9" s="8" customFormat="1" ht="105">
      <c r="A215" s="20" t="s">
        <v>694</v>
      </c>
      <c r="B215" s="20" t="s">
        <v>364</v>
      </c>
      <c r="C215" s="20" t="s">
        <v>695</v>
      </c>
      <c r="D215" s="20">
        <v>1</v>
      </c>
      <c r="E215" s="97">
        <v>1242320</v>
      </c>
      <c r="F215" s="97">
        <v>1239406.1299999999</v>
      </c>
      <c r="G215" s="97">
        <v>1239059.6800000002</v>
      </c>
      <c r="H215" s="97">
        <v>1233718.9099999999</v>
      </c>
      <c r="I215" s="97">
        <f t="shared" si="3"/>
        <v>346.4499999997206</v>
      </c>
    </row>
    <row r="216" spans="1:9" s="8" customFormat="1" ht="120">
      <c r="A216" s="20" t="s">
        <v>696</v>
      </c>
      <c r="B216" s="20" t="s">
        <v>697</v>
      </c>
      <c r="C216" s="20" t="s">
        <v>697</v>
      </c>
      <c r="D216" s="20">
        <v>1</v>
      </c>
      <c r="E216" s="97">
        <v>2300000</v>
      </c>
      <c r="F216" s="97">
        <v>2293090.59</v>
      </c>
      <c r="G216" s="97">
        <v>2293075.48</v>
      </c>
      <c r="H216" s="97">
        <v>2283191.5300000003</v>
      </c>
      <c r="I216" s="97">
        <f t="shared" si="3"/>
        <v>15.109999999869615</v>
      </c>
    </row>
    <row r="217" spans="1:9" s="8" customFormat="1" ht="165">
      <c r="A217" s="20" t="s">
        <v>703</v>
      </c>
      <c r="B217" s="107" t="s">
        <v>699</v>
      </c>
      <c r="C217" s="107" t="s">
        <v>700</v>
      </c>
      <c r="D217" s="20">
        <v>11</v>
      </c>
      <c r="E217" s="97">
        <v>20000000</v>
      </c>
      <c r="F217" s="97">
        <v>19990014.973000001</v>
      </c>
      <c r="G217" s="97">
        <v>19990014.973000001</v>
      </c>
      <c r="H217" s="97">
        <v>19990014.973000001</v>
      </c>
      <c r="I217" s="97">
        <v>0</v>
      </c>
    </row>
    <row r="218" spans="1:9" s="8" customFormat="1" ht="150">
      <c r="A218" s="20" t="s">
        <v>706</v>
      </c>
      <c r="B218" s="107" t="s">
        <v>699</v>
      </c>
      <c r="C218" s="107" t="s">
        <v>700</v>
      </c>
      <c r="D218" s="20">
        <v>2</v>
      </c>
      <c r="E218" s="97">
        <v>4999999</v>
      </c>
      <c r="F218" s="97">
        <v>4979496.97</v>
      </c>
      <c r="G218" s="97">
        <v>4979496.97</v>
      </c>
      <c r="H218" s="97">
        <v>4979496.97</v>
      </c>
      <c r="I218" s="97">
        <v>0</v>
      </c>
    </row>
    <row r="219" spans="1:9" s="8" customFormat="1" ht="150">
      <c r="A219" s="20" t="s">
        <v>702</v>
      </c>
      <c r="B219" s="107" t="s">
        <v>699</v>
      </c>
      <c r="C219" s="107" t="s">
        <v>700</v>
      </c>
      <c r="D219" s="20">
        <v>5</v>
      </c>
      <c r="E219" s="97">
        <v>2000000</v>
      </c>
      <c r="F219" s="97">
        <v>1706318.82</v>
      </c>
      <c r="G219" s="97">
        <v>1706318.82</v>
      </c>
      <c r="H219" s="97">
        <v>1706191.62</v>
      </c>
      <c r="I219" s="97">
        <v>127.2</v>
      </c>
    </row>
    <row r="220" spans="1:9" s="8" customFormat="1" ht="165">
      <c r="A220" s="20" t="s">
        <v>701</v>
      </c>
      <c r="B220" s="107" t="s">
        <v>699</v>
      </c>
      <c r="C220" s="107" t="s">
        <v>700</v>
      </c>
      <c r="D220" s="20">
        <v>4</v>
      </c>
      <c r="E220" s="97">
        <v>2000000</v>
      </c>
      <c r="F220" s="97">
        <v>1851017.8</v>
      </c>
      <c r="G220" s="97">
        <v>1851017.8</v>
      </c>
      <c r="H220" s="97">
        <v>1850297.02</v>
      </c>
      <c r="I220" s="97">
        <v>720.78</v>
      </c>
    </row>
    <row r="221" spans="1:9" s="8" customFormat="1" ht="165">
      <c r="A221" s="20" t="s">
        <v>705</v>
      </c>
      <c r="B221" s="107" t="s">
        <v>699</v>
      </c>
      <c r="C221" s="107" t="s">
        <v>700</v>
      </c>
      <c r="D221" s="20">
        <v>11</v>
      </c>
      <c r="E221" s="97">
        <v>1500000</v>
      </c>
      <c r="F221" s="97">
        <v>1484272.892</v>
      </c>
      <c r="G221" s="97">
        <v>1484272.892</v>
      </c>
      <c r="H221" s="97">
        <v>1484272.892</v>
      </c>
      <c r="I221" s="97">
        <v>0</v>
      </c>
    </row>
    <row r="222" spans="1:9" s="8" customFormat="1" ht="165">
      <c r="A222" s="20" t="s">
        <v>707</v>
      </c>
      <c r="B222" s="107" t="s">
        <v>699</v>
      </c>
      <c r="C222" s="107" t="s">
        <v>700</v>
      </c>
      <c r="D222" s="20">
        <v>2</v>
      </c>
      <c r="E222" s="97">
        <v>1500000</v>
      </c>
      <c r="F222" s="97">
        <v>1295538.3500000001</v>
      </c>
      <c r="G222" s="97">
        <v>1295538.3500000001</v>
      </c>
      <c r="H222" s="97">
        <v>1295538.3500000001</v>
      </c>
      <c r="I222" s="97">
        <v>0</v>
      </c>
    </row>
    <row r="223" spans="1:9" s="8" customFormat="1" ht="165">
      <c r="A223" s="20" t="s">
        <v>698</v>
      </c>
      <c r="B223" s="107" t="s">
        <v>699</v>
      </c>
      <c r="C223" s="107" t="s">
        <v>700</v>
      </c>
      <c r="D223" s="20">
        <v>4</v>
      </c>
      <c r="E223" s="97">
        <v>500000</v>
      </c>
      <c r="F223" s="97">
        <v>485063.28</v>
      </c>
      <c r="G223" s="97">
        <v>485063.28</v>
      </c>
      <c r="H223" s="97">
        <v>484851.28</v>
      </c>
      <c r="I223" s="97">
        <v>212</v>
      </c>
    </row>
    <row r="224" spans="1:9" s="8" customFormat="1" ht="15">
      <c r="A224" s="20"/>
      <c r="B224" s="20"/>
      <c r="C224" s="20"/>
      <c r="D224" s="20"/>
      <c r="E224" s="97"/>
      <c r="F224" s="97"/>
      <c r="G224" s="97"/>
      <c r="H224" s="97"/>
      <c r="I224" s="97"/>
    </row>
    <row r="225" spans="1:9" s="106" customFormat="1" ht="15">
      <c r="A225" s="36" t="s">
        <v>63</v>
      </c>
      <c r="B225" s="20"/>
      <c r="C225" s="20"/>
      <c r="D225" s="20"/>
      <c r="E225" s="104">
        <f>SUM(E13:E224)</f>
        <v>274039488</v>
      </c>
      <c r="F225" s="97">
        <f>SUM(F13:F224)</f>
        <v>272603390.40499997</v>
      </c>
      <c r="G225" s="97">
        <f>SUM(G13:G224)</f>
        <v>270831821.48500001</v>
      </c>
      <c r="H225" s="97">
        <f>SUM(H13:H224)</f>
        <v>270655924.63499999</v>
      </c>
      <c r="I225" s="97">
        <f>SUM(I13:I224)</f>
        <v>917120.3199999996</v>
      </c>
    </row>
    <row r="226" spans="1:9" ht="16.8">
      <c r="A226" s="19"/>
      <c r="B226" s="19"/>
      <c r="C226" s="19"/>
      <c r="D226" s="19"/>
      <c r="E226" s="19"/>
      <c r="F226" s="19"/>
      <c r="G226" s="19"/>
      <c r="H226" s="19"/>
      <c r="I226" s="19"/>
    </row>
    <row r="227" spans="1:9">
      <c r="E227" s="105"/>
    </row>
  </sheetData>
  <mergeCells count="7">
    <mergeCell ref="A6:I6"/>
    <mergeCell ref="A7:I7"/>
    <mergeCell ref="A8:I8"/>
    <mergeCell ref="A9:I9"/>
    <mergeCell ref="B11:D11"/>
    <mergeCell ref="E11:I11"/>
    <mergeCell ref="A11:A12"/>
  </mergeCells>
  <printOptions horizontalCentered="1"/>
  <pageMargins left="0.62992125984251968" right="0.62992125984251968" top="0.74803149606299213" bottom="0.74803149606299213"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L25"/>
  <sheetViews>
    <sheetView zoomScale="90" zoomScaleNormal="90" workbookViewId="0">
      <selection activeCell="M125" sqref="M125"/>
    </sheetView>
  </sheetViews>
  <sheetFormatPr baseColWidth="10" defaultRowHeight="14.4"/>
  <cols>
    <col min="1" max="1" width="23.44140625" customWidth="1"/>
    <col min="2" max="4" width="21.44140625" customWidth="1"/>
    <col min="5" max="6" width="16.44140625" customWidth="1"/>
    <col min="7" max="7" width="19.5546875" customWidth="1"/>
    <col min="8" max="8" width="16.44140625" style="8" customWidth="1"/>
    <col min="9" max="9" width="16.44140625" customWidth="1"/>
    <col min="11" max="11" width="4.33203125" customWidth="1"/>
    <col min="12" max="12" width="15.88671875" hidden="1" customWidth="1"/>
  </cols>
  <sheetData>
    <row r="4" spans="1:12" ht="17.399999999999999" customHeight="1"/>
    <row r="5" spans="1:12" ht="19.95" customHeight="1">
      <c r="A5" s="129" t="s">
        <v>242</v>
      </c>
      <c r="B5" s="129"/>
      <c r="C5" s="129"/>
      <c r="D5" s="129"/>
      <c r="E5" s="129"/>
      <c r="F5" s="129"/>
      <c r="G5" s="129"/>
      <c r="H5" s="129"/>
      <c r="I5" s="129"/>
    </row>
    <row r="6" spans="1:12" s="53" customFormat="1" ht="19.95" customHeight="1">
      <c r="A6" s="129" t="s">
        <v>243</v>
      </c>
      <c r="B6" s="129"/>
      <c r="C6" s="129"/>
      <c r="D6" s="129"/>
      <c r="E6" s="129"/>
      <c r="F6" s="129"/>
      <c r="G6" s="129"/>
      <c r="H6" s="129"/>
      <c r="I6" s="129"/>
    </row>
    <row r="7" spans="1:12" s="53" customFormat="1" ht="19.95" customHeight="1">
      <c r="A7" s="129" t="s">
        <v>244</v>
      </c>
      <c r="B7" s="129"/>
      <c r="C7" s="129"/>
      <c r="D7" s="129"/>
      <c r="E7" s="129"/>
      <c r="F7" s="129"/>
      <c r="G7" s="129"/>
      <c r="H7" s="129"/>
      <c r="I7" s="129"/>
    </row>
    <row r="8" spans="1:12" ht="19.95" customHeight="1">
      <c r="A8" s="148" t="s">
        <v>199</v>
      </c>
      <c r="B8" s="148"/>
      <c r="C8" s="148"/>
      <c r="D8" s="148"/>
      <c r="E8" s="148"/>
      <c r="F8" s="148"/>
      <c r="G8" s="148"/>
      <c r="H8" s="148"/>
      <c r="I8" s="148"/>
    </row>
    <row r="9" spans="1:12" s="8" customFormat="1" ht="12.45" customHeight="1">
      <c r="A9" s="23"/>
      <c r="B9" s="23"/>
      <c r="C9" s="23"/>
      <c r="D9" s="23"/>
      <c r="E9" s="23"/>
      <c r="F9" s="23"/>
      <c r="G9" s="23"/>
      <c r="H9" s="79"/>
      <c r="I9" s="23"/>
    </row>
    <row r="10" spans="1:12" ht="18.600000000000001" customHeight="1">
      <c r="A10" s="146" t="s">
        <v>227</v>
      </c>
      <c r="B10" s="143" t="s">
        <v>200</v>
      </c>
      <c r="C10" s="144"/>
      <c r="D10" s="145"/>
      <c r="E10" s="143" t="s">
        <v>201</v>
      </c>
      <c r="F10" s="144"/>
      <c r="G10" s="144"/>
      <c r="H10" s="144"/>
      <c r="I10" s="144"/>
    </row>
    <row r="11" spans="1:12" ht="35.4" customHeight="1">
      <c r="A11" s="147"/>
      <c r="B11" s="61" t="s">
        <v>202</v>
      </c>
      <c r="C11" s="61" t="s">
        <v>203</v>
      </c>
      <c r="D11" s="63" t="s">
        <v>204</v>
      </c>
      <c r="E11" s="61" t="s">
        <v>2</v>
      </c>
      <c r="F11" s="61" t="s">
        <v>3</v>
      </c>
      <c r="G11" s="61" t="s">
        <v>86</v>
      </c>
      <c r="H11" s="78" t="s">
        <v>87</v>
      </c>
      <c r="I11" s="61" t="s">
        <v>88</v>
      </c>
    </row>
    <row r="12" spans="1:12" s="8" customFormat="1" ht="177" customHeight="1">
      <c r="A12" s="20" t="s">
        <v>730</v>
      </c>
      <c r="B12" s="20" t="s">
        <v>709</v>
      </c>
      <c r="C12" s="20" t="s">
        <v>731</v>
      </c>
      <c r="D12" s="20">
        <v>1</v>
      </c>
      <c r="E12" s="97">
        <v>7000000</v>
      </c>
      <c r="F12" s="97">
        <v>6972182.3099999996</v>
      </c>
      <c r="G12" s="97">
        <v>6971802.5899999999</v>
      </c>
      <c r="H12" s="97">
        <v>6941751.7200000007</v>
      </c>
      <c r="I12" s="97">
        <v>379.72000000067055</v>
      </c>
    </row>
    <row r="13" spans="1:12" s="8" customFormat="1" ht="177.75" customHeight="1">
      <c r="A13" s="20" t="s">
        <v>732</v>
      </c>
      <c r="B13" s="20" t="s">
        <v>715</v>
      </c>
      <c r="C13" s="20" t="s">
        <v>715</v>
      </c>
      <c r="D13" s="20">
        <v>1</v>
      </c>
      <c r="E13" s="97">
        <v>7000000</v>
      </c>
      <c r="F13" s="97">
        <v>6997966.1299999999</v>
      </c>
      <c r="G13" s="97">
        <v>6997966.120000001</v>
      </c>
      <c r="H13" s="97">
        <v>6967802.4699999997</v>
      </c>
      <c r="I13" s="97">
        <v>9.9999997764825821E-3</v>
      </c>
      <c r="L13" s="97">
        <v>2502063.7999999998</v>
      </c>
    </row>
    <row r="14" spans="1:12" s="8" customFormat="1" ht="243.75" customHeight="1">
      <c r="A14" s="20" t="s">
        <v>733</v>
      </c>
      <c r="B14" s="20" t="s">
        <v>717</v>
      </c>
      <c r="C14" s="20" t="s">
        <v>717</v>
      </c>
      <c r="D14" s="20">
        <v>1</v>
      </c>
      <c r="E14" s="97">
        <v>20000000</v>
      </c>
      <c r="F14" s="97">
        <v>19783169.699999999</v>
      </c>
      <c r="G14" s="97">
        <v>19779867.809999999</v>
      </c>
      <c r="H14" s="97">
        <v>19694609.769999996</v>
      </c>
      <c r="I14" s="97">
        <v>3301.890000000596</v>
      </c>
    </row>
    <row r="15" spans="1:12" s="8" customFormat="1" ht="151.5" customHeight="1">
      <c r="A15" s="20" t="s">
        <v>734</v>
      </c>
      <c r="B15" s="20" t="s">
        <v>717</v>
      </c>
      <c r="C15" s="20" t="s">
        <v>717</v>
      </c>
      <c r="D15" s="20">
        <v>1</v>
      </c>
      <c r="E15" s="97">
        <v>7000000</v>
      </c>
      <c r="F15" s="97">
        <v>6995116.4400000004</v>
      </c>
      <c r="G15" s="97">
        <v>6990858.7699999996</v>
      </c>
      <c r="H15" s="97">
        <v>6960725.75</v>
      </c>
      <c r="I15" s="97">
        <v>4257.6699999999255</v>
      </c>
    </row>
    <row r="16" spans="1:12" ht="151.5" customHeight="1">
      <c r="A16" s="20" t="s">
        <v>735</v>
      </c>
      <c r="B16" s="20" t="s">
        <v>437</v>
      </c>
      <c r="C16" s="20" t="s">
        <v>437</v>
      </c>
      <c r="D16" s="20">
        <v>1</v>
      </c>
      <c r="E16" s="97">
        <v>10500000</v>
      </c>
      <c r="F16" s="97">
        <v>10466157.109999999</v>
      </c>
      <c r="G16" s="97">
        <v>10466146.120000001</v>
      </c>
      <c r="H16" s="97">
        <v>10421033.42</v>
      </c>
      <c r="I16" s="97">
        <v>10.989999998360872</v>
      </c>
    </row>
    <row r="17" spans="1:9" s="8" customFormat="1" ht="210">
      <c r="A17" s="20" t="s">
        <v>712</v>
      </c>
      <c r="B17" s="20" t="s">
        <v>713</v>
      </c>
      <c r="C17" s="20" t="s">
        <v>713</v>
      </c>
      <c r="D17" s="20">
        <v>4</v>
      </c>
      <c r="E17" s="97">
        <v>1490448</v>
      </c>
      <c r="F17" s="97">
        <v>1436768.12</v>
      </c>
      <c r="G17" s="97">
        <v>1436768.12</v>
      </c>
      <c r="H17" s="97">
        <v>1436768.12</v>
      </c>
      <c r="I17" s="97">
        <v>0</v>
      </c>
    </row>
    <row r="18" spans="1:9" s="8" customFormat="1" ht="225">
      <c r="A18" s="20" t="s">
        <v>710</v>
      </c>
      <c r="B18" s="20" t="s">
        <v>437</v>
      </c>
      <c r="C18" s="20" t="s">
        <v>437</v>
      </c>
      <c r="D18" s="20">
        <v>15</v>
      </c>
      <c r="E18" s="97">
        <v>6002063.79</v>
      </c>
      <c r="F18" s="97">
        <v>5975791.5800000001</v>
      </c>
      <c r="G18" s="97">
        <v>5703031.6699999999</v>
      </c>
      <c r="H18" s="97">
        <v>5702420.7300000004</v>
      </c>
      <c r="I18" s="97">
        <v>2733370.85</v>
      </c>
    </row>
    <row r="19" spans="1:9" s="8" customFormat="1" ht="180">
      <c r="A19" s="20" t="s">
        <v>716</v>
      </c>
      <c r="B19" s="20" t="s">
        <v>717</v>
      </c>
      <c r="C19" s="20" t="s">
        <v>717</v>
      </c>
      <c r="D19" s="20">
        <v>14</v>
      </c>
      <c r="E19" s="97">
        <v>5000000</v>
      </c>
      <c r="F19" s="97">
        <v>4857812.8499999996</v>
      </c>
      <c r="G19" s="97">
        <v>4857812.8499999996</v>
      </c>
      <c r="H19" s="97">
        <v>4857812.8499999996</v>
      </c>
      <c r="I19" s="97">
        <v>0</v>
      </c>
    </row>
    <row r="20" spans="1:9" s="8" customFormat="1" ht="285">
      <c r="A20" s="20" t="s">
        <v>834</v>
      </c>
      <c r="B20" s="20" t="s">
        <v>715</v>
      </c>
      <c r="C20" s="20" t="s">
        <v>715</v>
      </c>
      <c r="D20" s="20">
        <v>9</v>
      </c>
      <c r="E20" s="97">
        <v>2502063.7999999998</v>
      </c>
      <c r="F20" s="97">
        <v>2421993.89</v>
      </c>
      <c r="G20" s="97">
        <v>2421993.89</v>
      </c>
      <c r="H20" s="97">
        <v>2416515.59</v>
      </c>
      <c r="I20" s="97">
        <v>5478.3</v>
      </c>
    </row>
    <row r="21" spans="1:9" s="8" customFormat="1" ht="240">
      <c r="A21" s="20" t="s">
        <v>727</v>
      </c>
      <c r="B21" s="20" t="s">
        <v>728</v>
      </c>
      <c r="C21" s="20" t="s">
        <v>729</v>
      </c>
      <c r="D21" s="20">
        <v>3</v>
      </c>
      <c r="E21" s="97">
        <v>5846998</v>
      </c>
      <c r="F21" s="97">
        <v>5845556.5499999998</v>
      </c>
      <c r="G21" s="97">
        <v>5348811.33</v>
      </c>
      <c r="H21" s="97">
        <v>5348811.33</v>
      </c>
      <c r="I21" s="97">
        <v>496745.22</v>
      </c>
    </row>
    <row r="22" spans="1:9" s="8" customFormat="1" ht="225">
      <c r="A22" s="20" t="s">
        <v>708</v>
      </c>
      <c r="B22" s="20" t="s">
        <v>709</v>
      </c>
      <c r="C22" s="20" t="s">
        <v>731</v>
      </c>
      <c r="D22" s="20">
        <v>3</v>
      </c>
      <c r="E22" s="97">
        <v>5000000</v>
      </c>
      <c r="F22" s="97">
        <v>4937109.18</v>
      </c>
      <c r="G22" s="97">
        <v>4937109.17</v>
      </c>
      <c r="H22" s="97">
        <v>4937109.17</v>
      </c>
      <c r="I22" s="97">
        <v>0.01</v>
      </c>
    </row>
    <row r="23" spans="1:9" s="8" customFormat="1" ht="15">
      <c r="A23" s="20"/>
      <c r="B23" s="20"/>
      <c r="C23" s="20"/>
      <c r="D23" s="20"/>
      <c r="E23" s="97"/>
      <c r="F23" s="97"/>
      <c r="G23" s="97"/>
      <c r="H23" s="97"/>
      <c r="I23" s="97"/>
    </row>
    <row r="24" spans="1:9" ht="15">
      <c r="A24" s="36" t="s">
        <v>63</v>
      </c>
      <c r="B24" s="20"/>
      <c r="C24" s="20"/>
      <c r="D24" s="20"/>
      <c r="E24" s="97">
        <f>SUM(E12:E23)</f>
        <v>77341573.590000004</v>
      </c>
      <c r="F24" s="97">
        <f>SUM(F12:F23)</f>
        <v>76689623.859999985</v>
      </c>
      <c r="G24" s="97">
        <f>SUM(G12:G23)</f>
        <v>75912168.439999998</v>
      </c>
      <c r="H24" s="97">
        <f>SUM(H12:H23)</f>
        <v>75685360.919999987</v>
      </c>
      <c r="I24" s="97">
        <f>SUM(I12:I23)</f>
        <v>3243544.6599999992</v>
      </c>
    </row>
    <row r="25" spans="1:9" ht="16.8">
      <c r="A25" s="19"/>
      <c r="B25" s="19"/>
      <c r="C25" s="19"/>
      <c r="D25" s="19"/>
      <c r="E25" s="19"/>
      <c r="F25" s="19"/>
      <c r="G25" s="19"/>
      <c r="H25" s="19"/>
      <c r="I25" s="19"/>
    </row>
  </sheetData>
  <mergeCells count="7">
    <mergeCell ref="A5:I5"/>
    <mergeCell ref="A6:I6"/>
    <mergeCell ref="A7:I7"/>
    <mergeCell ref="B10:D10"/>
    <mergeCell ref="E10:I10"/>
    <mergeCell ref="A8:I8"/>
    <mergeCell ref="A10:A11"/>
  </mergeCells>
  <pageMargins left="0.23622047244094491" right="0.23622047244094491" top="0.74803149606299213" bottom="0.74803149606299213" header="0.31496062992125984" footer="0.31496062992125984"/>
  <pageSetup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5:H20"/>
  <sheetViews>
    <sheetView zoomScaleNormal="100" workbookViewId="0">
      <selection activeCell="B12" sqref="B12"/>
    </sheetView>
  </sheetViews>
  <sheetFormatPr baseColWidth="10" defaultRowHeight="14.4"/>
  <cols>
    <col min="1" max="1" width="25.6640625" customWidth="1"/>
    <col min="2" max="6" width="18" customWidth="1"/>
  </cols>
  <sheetData>
    <row r="5" spans="1:8" s="8" customFormat="1" ht="19.95" customHeight="1">
      <c r="A5" s="129" t="s">
        <v>242</v>
      </c>
      <c r="B5" s="129"/>
      <c r="C5" s="129"/>
      <c r="D5" s="129"/>
      <c r="E5" s="129"/>
      <c r="F5" s="129"/>
      <c r="G5" s="52"/>
      <c r="H5" s="52"/>
    </row>
    <row r="6" spans="1:8" s="8" customFormat="1" ht="19.95" customHeight="1">
      <c r="A6" s="129" t="s">
        <v>243</v>
      </c>
      <c r="B6" s="129"/>
      <c r="C6" s="129"/>
      <c r="D6" s="129"/>
      <c r="E6" s="129"/>
      <c r="F6" s="129"/>
      <c r="G6" s="52"/>
      <c r="H6" s="52"/>
    </row>
    <row r="7" spans="1:8" ht="28.5" customHeight="1">
      <c r="A7" s="129" t="s">
        <v>244</v>
      </c>
      <c r="B7" s="129"/>
      <c r="C7" s="129"/>
      <c r="D7" s="129"/>
      <c r="E7" s="129"/>
      <c r="F7" s="129"/>
      <c r="G7" s="52"/>
      <c r="H7" s="52"/>
    </row>
    <row r="8" spans="1:8" ht="19.95" customHeight="1">
      <c r="A8" s="130" t="s">
        <v>205</v>
      </c>
      <c r="B8" s="130"/>
      <c r="C8" s="130"/>
      <c r="D8" s="130"/>
      <c r="E8" s="130"/>
      <c r="F8" s="130"/>
    </row>
    <row r="9" spans="1:8" ht="12.45" customHeight="1">
      <c r="A9" s="24"/>
      <c r="B9" s="19"/>
      <c r="C9" s="19"/>
      <c r="D9" s="19"/>
      <c r="E9" s="19"/>
      <c r="F9" s="19"/>
    </row>
    <row r="10" spans="1:8" ht="23.4" customHeight="1">
      <c r="A10" s="60" t="s">
        <v>65</v>
      </c>
      <c r="B10" s="60" t="s">
        <v>2</v>
      </c>
      <c r="C10" s="60" t="s">
        <v>66</v>
      </c>
      <c r="D10" s="60" t="s">
        <v>86</v>
      </c>
      <c r="E10" s="60" t="s">
        <v>87</v>
      </c>
      <c r="F10" s="60" t="s">
        <v>88</v>
      </c>
    </row>
    <row r="11" spans="1:8" ht="22.5" customHeight="1">
      <c r="A11" s="20">
        <v>2021</v>
      </c>
      <c r="B11" s="104">
        <v>351381061.58999997</v>
      </c>
      <c r="C11" s="97">
        <v>349293014.26639998</v>
      </c>
      <c r="D11" s="97">
        <v>346743989.92559999</v>
      </c>
      <c r="E11" s="97">
        <v>346341285.555601</v>
      </c>
      <c r="F11" s="104">
        <v>1693515.75639995</v>
      </c>
    </row>
    <row r="12" spans="1:8" ht="22.5" customHeight="1">
      <c r="A12" s="20">
        <v>2020</v>
      </c>
      <c r="B12" s="97">
        <v>258956982</v>
      </c>
      <c r="C12" s="97">
        <v>254414169.36000004</v>
      </c>
      <c r="D12" s="97">
        <v>253232056.59300023</v>
      </c>
      <c r="E12" s="97">
        <v>252722396.66300023</v>
      </c>
      <c r="F12" s="97">
        <v>724895.24000004109</v>
      </c>
    </row>
    <row r="13" spans="1:8" ht="15">
      <c r="A13" s="20"/>
      <c r="B13" s="97"/>
      <c r="C13" s="97"/>
      <c r="D13" s="97"/>
      <c r="E13" s="97"/>
      <c r="F13" s="97"/>
    </row>
    <row r="14" spans="1:8" ht="15">
      <c r="A14" s="36" t="s">
        <v>821</v>
      </c>
      <c r="B14" s="97">
        <f>B11-B12</f>
        <v>92424079.589999974</v>
      </c>
      <c r="C14" s="97">
        <f>C11-C12</f>
        <v>94878844.906399935</v>
      </c>
      <c r="D14" s="97">
        <f>D11-D12</f>
        <v>93511933.332599759</v>
      </c>
      <c r="E14" s="97">
        <f>E11-E12</f>
        <v>93618888.892600775</v>
      </c>
      <c r="F14" s="97">
        <f>F11-F12</f>
        <v>968620.51639990893</v>
      </c>
    </row>
    <row r="15" spans="1:8" ht="15">
      <c r="A15" s="21"/>
      <c r="B15" s="21"/>
      <c r="C15" s="21"/>
      <c r="D15" s="21"/>
      <c r="E15" s="21"/>
      <c r="F15" s="21"/>
    </row>
    <row r="16" spans="1:8" ht="29.25" customHeight="1">
      <c r="A16" s="151"/>
      <c r="B16" s="151"/>
      <c r="C16" s="151"/>
      <c r="D16" s="151"/>
      <c r="E16" s="151"/>
      <c r="F16" s="151"/>
    </row>
    <row r="17" spans="1:6" ht="16.8">
      <c r="A17" s="149"/>
      <c r="B17" s="149"/>
      <c r="C17" s="149"/>
      <c r="D17" s="149"/>
      <c r="E17" s="149"/>
      <c r="F17" s="19"/>
    </row>
    <row r="18" spans="1:6">
      <c r="A18" s="3"/>
      <c r="B18" s="3"/>
      <c r="C18" s="3"/>
      <c r="D18" s="3"/>
      <c r="E18" s="3"/>
    </row>
    <row r="19" spans="1:6">
      <c r="A19" s="6"/>
      <c r="B19" s="3"/>
      <c r="C19" s="3"/>
      <c r="D19" s="3"/>
      <c r="E19" s="3"/>
    </row>
    <row r="20" spans="1:6">
      <c r="A20" s="150"/>
      <c r="B20" s="150"/>
      <c r="C20" s="150"/>
      <c r="D20" s="150"/>
      <c r="E20" s="150"/>
      <c r="F20" s="3"/>
    </row>
  </sheetData>
  <mergeCells count="7">
    <mergeCell ref="A17:E17"/>
    <mergeCell ref="A20:E20"/>
    <mergeCell ref="A8:F8"/>
    <mergeCell ref="A16:F16"/>
    <mergeCell ref="A5:F5"/>
    <mergeCell ref="A6:F6"/>
    <mergeCell ref="A7:F7"/>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G43"/>
  <sheetViews>
    <sheetView zoomScale="110" zoomScaleNormal="110" workbookViewId="0">
      <selection activeCell="C13" sqref="C13"/>
    </sheetView>
  </sheetViews>
  <sheetFormatPr baseColWidth="10" defaultRowHeight="14.4"/>
  <cols>
    <col min="1" max="1" width="14.33203125" customWidth="1"/>
    <col min="2" max="2" width="20.88671875" customWidth="1"/>
    <col min="3" max="3" width="16.109375" customWidth="1"/>
    <col min="4" max="4" width="32.33203125" customWidth="1"/>
    <col min="5" max="5" width="30.6640625" customWidth="1"/>
  </cols>
  <sheetData>
    <row r="4" spans="1:7" ht="18" customHeight="1"/>
    <row r="5" spans="1:7" s="8" customFormat="1" ht="19.95" customHeight="1">
      <c r="A5" s="129" t="s">
        <v>242</v>
      </c>
      <c r="B5" s="129"/>
      <c r="C5" s="129"/>
      <c r="D5" s="129"/>
      <c r="E5" s="129"/>
      <c r="F5" s="52"/>
    </row>
    <row r="6" spans="1:7" s="8" customFormat="1" ht="19.95" customHeight="1">
      <c r="A6" s="129" t="s">
        <v>243</v>
      </c>
      <c r="B6" s="129"/>
      <c r="C6" s="129"/>
      <c r="D6" s="129"/>
      <c r="E6" s="129"/>
      <c r="F6" s="52"/>
    </row>
    <row r="7" spans="1:7" ht="32.25" customHeight="1">
      <c r="A7" s="129" t="s">
        <v>244</v>
      </c>
      <c r="B7" s="129"/>
      <c r="C7" s="129"/>
      <c r="D7" s="129"/>
      <c r="E7" s="129"/>
      <c r="F7" s="52"/>
    </row>
    <row r="8" spans="1:7" s="8" customFormat="1" ht="19.95" customHeight="1">
      <c r="A8" s="130" t="s">
        <v>114</v>
      </c>
      <c r="B8" s="130"/>
      <c r="C8" s="130"/>
      <c r="D8" s="130"/>
      <c r="E8" s="130"/>
      <c r="F8" s="52"/>
    </row>
    <row r="9" spans="1:7" s="8" customFormat="1" ht="27.6" customHeight="1">
      <c r="A9" s="156" t="s">
        <v>208</v>
      </c>
      <c r="B9" s="156"/>
      <c r="C9" s="156"/>
      <c r="D9" s="156"/>
      <c r="E9" s="156"/>
      <c r="G9"/>
    </row>
    <row r="10" spans="1:7" ht="12.45" customHeight="1">
      <c r="A10" s="33"/>
      <c r="B10" s="33"/>
      <c r="C10" s="33"/>
      <c r="D10" s="33"/>
      <c r="E10" s="33"/>
    </row>
    <row r="11" spans="1:7" ht="96.75" customHeight="1">
      <c r="A11" s="66" t="s">
        <v>67</v>
      </c>
      <c r="B11" s="66" t="s">
        <v>89</v>
      </c>
      <c r="C11" s="66" t="s">
        <v>63</v>
      </c>
      <c r="D11" s="67" t="s">
        <v>115</v>
      </c>
      <c r="E11" s="66" t="s">
        <v>104</v>
      </c>
    </row>
    <row r="12" spans="1:7" ht="20.399999999999999" customHeight="1">
      <c r="A12" s="153" t="s">
        <v>116</v>
      </c>
      <c r="B12" s="154"/>
      <c r="C12" s="154"/>
      <c r="D12" s="154"/>
      <c r="E12" s="155"/>
    </row>
    <row r="13" spans="1:7" ht="24">
      <c r="A13" s="162" t="s">
        <v>68</v>
      </c>
      <c r="B13" s="39" t="s">
        <v>747</v>
      </c>
      <c r="C13" s="87">
        <v>670475452.99801207</v>
      </c>
      <c r="D13" s="102">
        <f>C13/C15</f>
        <v>0.9999587242641782</v>
      </c>
      <c r="E13" s="39" t="s">
        <v>64</v>
      </c>
    </row>
    <row r="14" spans="1:7" s="8" customFormat="1" ht="20.25" customHeight="1">
      <c r="A14" s="162"/>
      <c r="B14" s="39" t="s">
        <v>748</v>
      </c>
      <c r="C14" s="87">
        <v>27675.51</v>
      </c>
      <c r="D14" s="102">
        <f>C14/C15</f>
        <v>4.1275735821819207E-5</v>
      </c>
      <c r="E14" s="39"/>
    </row>
    <row r="15" spans="1:7" ht="26.25" customHeight="1">
      <c r="A15" s="162"/>
      <c r="B15" s="90" t="s">
        <v>69</v>
      </c>
      <c r="C15" s="91">
        <f>SUM(C13:C14)</f>
        <v>670503128.50801206</v>
      </c>
      <c r="D15" s="92">
        <f>SUM(D13:D14)</f>
        <v>1</v>
      </c>
      <c r="E15" s="90" t="s">
        <v>64</v>
      </c>
    </row>
    <row r="16" spans="1:7" ht="24.6">
      <c r="A16" s="159" t="s">
        <v>70</v>
      </c>
      <c r="B16" s="39" t="s">
        <v>736</v>
      </c>
      <c r="C16" s="87">
        <v>351381061.59000003</v>
      </c>
      <c r="D16" s="89">
        <f>C16/C27</f>
        <v>0.49920594963576886</v>
      </c>
      <c r="E16" s="39" t="s">
        <v>64</v>
      </c>
    </row>
    <row r="17" spans="1:5" ht="24">
      <c r="A17" s="160"/>
      <c r="B17" s="39" t="s">
        <v>737</v>
      </c>
      <c r="C17" s="87">
        <v>135487461.26999998</v>
      </c>
      <c r="D17" s="89">
        <f>C17/C27</f>
        <v>0.19248660261021494</v>
      </c>
      <c r="E17" s="39" t="s">
        <v>64</v>
      </c>
    </row>
    <row r="18" spans="1:5" s="8" customFormat="1" ht="24">
      <c r="A18" s="160"/>
      <c r="B18" s="39" t="s">
        <v>738</v>
      </c>
      <c r="C18" s="87">
        <v>829030.26</v>
      </c>
      <c r="D18" s="89">
        <f>C18/C27</f>
        <v>1.1778006371412999E-3</v>
      </c>
      <c r="E18" s="39"/>
    </row>
    <row r="19" spans="1:5" s="8" customFormat="1" ht="24">
      <c r="A19" s="160"/>
      <c r="B19" s="39" t="s">
        <v>739</v>
      </c>
      <c r="C19" s="87">
        <v>3633808.2399999998</v>
      </c>
      <c r="D19" s="89">
        <f>C19/C27</f>
        <v>5.1625397368743877E-3</v>
      </c>
      <c r="E19" s="39"/>
    </row>
    <row r="20" spans="1:5" s="8" customFormat="1" ht="24">
      <c r="A20" s="160"/>
      <c r="B20" s="39" t="s">
        <v>740</v>
      </c>
      <c r="C20" s="87">
        <v>124924366.48999999</v>
      </c>
      <c r="D20" s="89">
        <f>C20/C27</f>
        <v>0.17747964766255367</v>
      </c>
      <c r="E20" s="39"/>
    </row>
    <row r="21" spans="1:5" s="8" customFormat="1" ht="24">
      <c r="A21" s="160"/>
      <c r="B21" s="39" t="s">
        <v>741</v>
      </c>
      <c r="C21" s="87">
        <v>0</v>
      </c>
      <c r="D21" s="89">
        <f>C21/C27</f>
        <v>0</v>
      </c>
      <c r="E21" s="39"/>
    </row>
    <row r="22" spans="1:5" s="8" customFormat="1" ht="24">
      <c r="A22" s="160"/>
      <c r="B22" s="39" t="s">
        <v>742</v>
      </c>
      <c r="C22" s="87">
        <v>592817.82000000007</v>
      </c>
      <c r="D22" s="89">
        <f>C22/C27</f>
        <v>8.4221437961108506E-4</v>
      </c>
      <c r="E22" s="39"/>
    </row>
    <row r="23" spans="1:5" s="8" customFormat="1" ht="24">
      <c r="A23" s="160"/>
      <c r="B23" s="39" t="s">
        <v>743</v>
      </c>
      <c r="C23" s="87">
        <v>80395104.090000004</v>
      </c>
      <c r="D23" s="89">
        <f>C23/C27</f>
        <v>0.11421706708298335</v>
      </c>
      <c r="E23" s="39"/>
    </row>
    <row r="24" spans="1:5" s="8" customFormat="1" ht="24">
      <c r="A24" s="160"/>
      <c r="B24" s="39" t="s">
        <v>744</v>
      </c>
      <c r="C24" s="87">
        <v>615342.68999999901</v>
      </c>
      <c r="D24" s="89">
        <f>C24/C27</f>
        <v>8.7421539033115663E-4</v>
      </c>
      <c r="E24" s="39"/>
    </row>
    <row r="25" spans="1:5" s="8" customFormat="1" ht="24">
      <c r="A25" s="160"/>
      <c r="B25" s="39" t="s">
        <v>745</v>
      </c>
      <c r="C25" s="87">
        <v>5652886.6299999999</v>
      </c>
      <c r="D25" s="89">
        <f>C25/C27</f>
        <v>8.0310379436590602E-3</v>
      </c>
      <c r="E25" s="39"/>
    </row>
    <row r="26" spans="1:5" s="8" customFormat="1" ht="24">
      <c r="A26" s="160"/>
      <c r="B26" s="39" t="s">
        <v>746</v>
      </c>
      <c r="C26" s="87">
        <v>368076.3700000004</v>
      </c>
      <c r="D26" s="89">
        <f>C26/C27</f>
        <v>5.2292492086194456E-4</v>
      </c>
      <c r="E26" s="39"/>
    </row>
    <row r="27" spans="1:5">
      <c r="A27" s="161"/>
      <c r="B27" s="40" t="s">
        <v>71</v>
      </c>
      <c r="C27" s="91">
        <f>SUM(C16:C26)</f>
        <v>703879955.45000017</v>
      </c>
      <c r="D27" s="92">
        <f>SUM(D16:D26)</f>
        <v>0.99999999999999978</v>
      </c>
      <c r="E27" s="39" t="s">
        <v>64</v>
      </c>
    </row>
    <row r="28" spans="1:5" ht="15.75" customHeight="1">
      <c r="A28" s="159" t="s">
        <v>72</v>
      </c>
      <c r="B28" s="40"/>
      <c r="C28" s="40"/>
      <c r="D28" s="39"/>
      <c r="E28" s="39"/>
    </row>
    <row r="29" spans="1:5">
      <c r="A29" s="161"/>
      <c r="B29" s="40" t="s">
        <v>73</v>
      </c>
      <c r="C29" s="87">
        <v>0</v>
      </c>
      <c r="D29" s="39"/>
      <c r="E29" s="39"/>
    </row>
    <row r="30" spans="1:5" ht="15.75" customHeight="1">
      <c r="A30" s="159" t="s">
        <v>90</v>
      </c>
      <c r="B30" s="39"/>
      <c r="C30" s="39"/>
      <c r="D30" s="39" t="s">
        <v>64</v>
      </c>
      <c r="E30" s="39" t="s">
        <v>64</v>
      </c>
    </row>
    <row r="31" spans="1:5">
      <c r="A31" s="160"/>
      <c r="B31" s="39"/>
      <c r="C31" s="39"/>
      <c r="D31" s="39" t="s">
        <v>64</v>
      </c>
      <c r="E31" s="39" t="s">
        <v>64</v>
      </c>
    </row>
    <row r="32" spans="1:5" ht="26.25" customHeight="1">
      <c r="A32" s="161"/>
      <c r="B32" s="40" t="s">
        <v>74</v>
      </c>
      <c r="C32" s="87">
        <v>0</v>
      </c>
      <c r="D32" s="39" t="s">
        <v>64</v>
      </c>
      <c r="E32" s="39" t="s">
        <v>64</v>
      </c>
    </row>
    <row r="33" spans="1:7" ht="24.75" customHeight="1">
      <c r="A33" s="162" t="s">
        <v>117</v>
      </c>
      <c r="B33" s="162"/>
      <c r="C33" s="88">
        <f>C32+C29+C27+C15</f>
        <v>1374383083.9580121</v>
      </c>
      <c r="D33" s="92" t="s">
        <v>64</v>
      </c>
      <c r="E33" s="39" t="s">
        <v>64</v>
      </c>
    </row>
    <row r="34" spans="1:7" ht="18.600000000000001" customHeight="1">
      <c r="A34" s="152" t="s">
        <v>91</v>
      </c>
      <c r="B34" s="152"/>
      <c r="C34" s="152"/>
      <c r="D34" s="152"/>
      <c r="E34" s="152"/>
    </row>
    <row r="35" spans="1:7" ht="28.5" customHeight="1">
      <c r="A35" s="157" t="s">
        <v>92</v>
      </c>
      <c r="B35" s="158"/>
      <c r="C35" s="64" t="s">
        <v>63</v>
      </c>
      <c r="D35" s="65" t="s">
        <v>93</v>
      </c>
      <c r="E35" s="64" t="s">
        <v>94</v>
      </c>
    </row>
    <row r="36" spans="1:7">
      <c r="A36" s="34"/>
      <c r="B36" s="34"/>
      <c r="C36" s="34"/>
      <c r="D36" s="34"/>
      <c r="E36" s="34"/>
    </row>
    <row r="37" spans="1:7">
      <c r="A37" s="34"/>
      <c r="B37" s="34"/>
      <c r="C37" s="34"/>
      <c r="D37" s="34"/>
      <c r="E37" s="34"/>
    </row>
    <row r="38" spans="1:7">
      <c r="A38" s="34"/>
      <c r="B38" s="34"/>
      <c r="C38" s="34"/>
      <c r="D38" s="34"/>
      <c r="E38" s="34"/>
    </row>
    <row r="39" spans="1:7" ht="16.8">
      <c r="A39" s="19"/>
      <c r="B39" s="19"/>
      <c r="C39" s="19"/>
      <c r="D39" s="19"/>
      <c r="E39" s="19"/>
    </row>
    <row r="40" spans="1:7" ht="15" customHeight="1">
      <c r="A40" s="151" t="s">
        <v>237</v>
      </c>
      <c r="B40" s="151"/>
      <c r="C40" s="151"/>
      <c r="D40" s="151"/>
      <c r="E40" s="151"/>
    </row>
    <row r="41" spans="1:7">
      <c r="A41" s="151"/>
      <c r="B41" s="151"/>
      <c r="C41" s="151"/>
      <c r="D41" s="151"/>
      <c r="E41" s="151"/>
      <c r="G41" s="10"/>
    </row>
    <row r="42" spans="1:7" ht="27" customHeight="1">
      <c r="A42" s="151"/>
      <c r="B42" s="151"/>
      <c r="C42" s="151"/>
      <c r="D42" s="151"/>
      <c r="E42" s="151"/>
    </row>
    <row r="43" spans="1:7" ht="16.8">
      <c r="A43" s="32"/>
      <c r="B43" s="19"/>
      <c r="C43" s="19"/>
      <c r="D43" s="19"/>
      <c r="E43" s="19"/>
    </row>
  </sheetData>
  <mergeCells count="14">
    <mergeCell ref="A35:B35"/>
    <mergeCell ref="A40:E42"/>
    <mergeCell ref="A30:A32"/>
    <mergeCell ref="A33:B33"/>
    <mergeCell ref="A13:A15"/>
    <mergeCell ref="A16:A27"/>
    <mergeCell ref="A28:A29"/>
    <mergeCell ref="A5:E5"/>
    <mergeCell ref="A6:E6"/>
    <mergeCell ref="A7:E7"/>
    <mergeCell ref="A8:E8"/>
    <mergeCell ref="A34:E34"/>
    <mergeCell ref="A12:E12"/>
    <mergeCell ref="A9:E9"/>
  </mergeCells>
  <pageMargins left="0.7" right="0.7" top="0.75" bottom="0.75" header="0.3" footer="0.3"/>
  <pageSetup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F47"/>
  <sheetViews>
    <sheetView zoomScale="110" zoomScaleNormal="110" workbookViewId="0">
      <selection activeCell="G8" sqref="G8"/>
    </sheetView>
  </sheetViews>
  <sheetFormatPr baseColWidth="10" defaultRowHeight="14.4"/>
  <cols>
    <col min="1" max="1" width="31.6640625" customWidth="1"/>
    <col min="2" max="2" width="35.33203125" customWidth="1"/>
    <col min="3" max="6" width="17.88671875" customWidth="1"/>
  </cols>
  <sheetData>
    <row r="4" spans="1:6" ht="16.95" customHeight="1"/>
    <row r="5" spans="1:6" s="8" customFormat="1" ht="19.95" customHeight="1">
      <c r="A5" s="129" t="s">
        <v>242</v>
      </c>
      <c r="B5" s="129"/>
      <c r="C5" s="129"/>
      <c r="D5" s="129"/>
      <c r="E5" s="129"/>
    </row>
    <row r="6" spans="1:6" s="8" customFormat="1" ht="19.95" customHeight="1">
      <c r="A6" s="129" t="s">
        <v>243</v>
      </c>
      <c r="B6" s="129"/>
      <c r="C6" s="129"/>
      <c r="D6" s="129"/>
      <c r="E6" s="129"/>
    </row>
    <row r="7" spans="1:6" ht="30.75" customHeight="1">
      <c r="A7" s="129" t="s">
        <v>244</v>
      </c>
      <c r="B7" s="129"/>
      <c r="C7" s="129"/>
      <c r="D7" s="129"/>
      <c r="E7" s="129"/>
    </row>
    <row r="8" spans="1:6" ht="20.25" customHeight="1">
      <c r="A8" s="129" t="s">
        <v>128</v>
      </c>
      <c r="B8" s="129"/>
      <c r="C8" s="129"/>
      <c r="D8" s="129"/>
      <c r="E8" s="129"/>
      <c r="F8" s="5"/>
    </row>
    <row r="9" spans="1:6" ht="12.45" customHeight="1">
      <c r="A9" s="1"/>
      <c r="B9" s="22"/>
      <c r="C9" s="22"/>
      <c r="D9" s="22"/>
      <c r="E9" s="22"/>
    </row>
    <row r="10" spans="1:6" ht="64.5" customHeight="1">
      <c r="A10" s="174" t="s">
        <v>118</v>
      </c>
      <c r="B10" s="174"/>
      <c r="C10" s="68" t="s">
        <v>119</v>
      </c>
      <c r="D10" s="68" t="s">
        <v>120</v>
      </c>
      <c r="E10" s="68" t="s">
        <v>121</v>
      </c>
    </row>
    <row r="11" spans="1:6" ht="69.75" customHeight="1">
      <c r="A11" s="173" t="s">
        <v>216</v>
      </c>
      <c r="B11" s="173"/>
      <c r="C11" s="82" t="s">
        <v>749</v>
      </c>
      <c r="D11" s="93" t="s">
        <v>750</v>
      </c>
      <c r="E11" s="114" t="s">
        <v>841</v>
      </c>
    </row>
    <row r="12" spans="1:6" ht="69.75" customHeight="1">
      <c r="A12" s="173" t="s">
        <v>217</v>
      </c>
      <c r="B12" s="173"/>
      <c r="C12" s="82" t="s">
        <v>751</v>
      </c>
      <c r="D12" s="93" t="s">
        <v>752</v>
      </c>
      <c r="E12" s="114" t="s">
        <v>842</v>
      </c>
    </row>
    <row r="13" spans="1:6" ht="69.75" customHeight="1">
      <c r="A13" s="173" t="s">
        <v>218</v>
      </c>
      <c r="B13" s="173"/>
      <c r="C13" s="82" t="s">
        <v>753</v>
      </c>
      <c r="D13" s="94"/>
      <c r="E13" s="114" t="s">
        <v>843</v>
      </c>
    </row>
    <row r="14" spans="1:6" ht="69.75" customHeight="1">
      <c r="A14" s="173" t="s">
        <v>219</v>
      </c>
      <c r="B14" s="173"/>
      <c r="C14" s="69" t="s">
        <v>754</v>
      </c>
      <c r="D14" s="69"/>
      <c r="E14" s="69"/>
    </row>
    <row r="15" spans="1:6" ht="72.75" customHeight="1">
      <c r="A15" s="69" t="s">
        <v>220</v>
      </c>
      <c r="B15" s="173" t="s">
        <v>127</v>
      </c>
      <c r="C15" s="69" t="s">
        <v>755</v>
      </c>
      <c r="D15" s="93" t="s">
        <v>756</v>
      </c>
      <c r="E15" s="112" t="s">
        <v>837</v>
      </c>
    </row>
    <row r="16" spans="1:6" ht="72.75" customHeight="1">
      <c r="A16" s="69" t="s">
        <v>221</v>
      </c>
      <c r="B16" s="173"/>
      <c r="C16" s="69" t="s">
        <v>757</v>
      </c>
      <c r="D16" s="93" t="s">
        <v>756</v>
      </c>
      <c r="E16" s="113" t="s">
        <v>838</v>
      </c>
    </row>
    <row r="17" spans="1:6" ht="72.75" customHeight="1">
      <c r="A17" s="69" t="s">
        <v>222</v>
      </c>
      <c r="B17" s="173"/>
      <c r="C17" s="69" t="s">
        <v>758</v>
      </c>
      <c r="D17" s="93" t="s">
        <v>756</v>
      </c>
      <c r="E17" s="112" t="s">
        <v>839</v>
      </c>
    </row>
    <row r="18" spans="1:6" ht="63" customHeight="1">
      <c r="A18" s="69" t="s">
        <v>223</v>
      </c>
      <c r="B18" s="173"/>
      <c r="C18" s="69" t="s">
        <v>759</v>
      </c>
      <c r="D18" s="93" t="s">
        <v>756</v>
      </c>
      <c r="E18" s="112" t="s">
        <v>840</v>
      </c>
    </row>
    <row r="19" spans="1:6" ht="15" customHeight="1">
      <c r="A19" s="175" t="s">
        <v>122</v>
      </c>
      <c r="B19" s="176"/>
      <c r="C19" s="176"/>
      <c r="D19" s="176"/>
      <c r="E19" s="177"/>
    </row>
    <row r="20" spans="1:6" ht="15" customHeight="1">
      <c r="A20" s="167" t="s">
        <v>123</v>
      </c>
      <c r="B20" s="168"/>
      <c r="C20" s="168"/>
      <c r="D20" s="168"/>
      <c r="E20" s="169"/>
    </row>
    <row r="21" spans="1:6" s="8" customFormat="1" ht="16.8">
      <c r="A21" s="80"/>
      <c r="B21" s="163" t="s">
        <v>760</v>
      </c>
      <c r="C21" s="163"/>
      <c r="D21" s="163"/>
      <c r="E21" s="81"/>
      <c r="F21"/>
    </row>
    <row r="22" spans="1:6" s="8" customFormat="1" ht="15" customHeight="1">
      <c r="A22" s="80"/>
      <c r="B22" s="163" t="s">
        <v>761</v>
      </c>
      <c r="C22" s="163"/>
      <c r="D22" s="163"/>
      <c r="E22" s="81"/>
    </row>
    <row r="23" spans="1:6" s="8" customFormat="1" ht="15" customHeight="1">
      <c r="A23" s="80"/>
      <c r="B23" s="163" t="s">
        <v>762</v>
      </c>
      <c r="C23" s="163"/>
      <c r="D23" s="163"/>
      <c r="E23" s="81"/>
    </row>
    <row r="24" spans="1:6" s="8" customFormat="1" ht="15" customHeight="1">
      <c r="A24" s="80"/>
      <c r="B24" s="163" t="s">
        <v>763</v>
      </c>
      <c r="C24" s="163"/>
      <c r="D24" s="163"/>
      <c r="E24" s="81"/>
    </row>
    <row r="25" spans="1:6" s="8" customFormat="1" ht="15" customHeight="1">
      <c r="A25" s="80"/>
      <c r="B25" s="163" t="s">
        <v>764</v>
      </c>
      <c r="C25" s="163"/>
      <c r="D25" s="163"/>
      <c r="E25" s="81"/>
    </row>
    <row r="26" spans="1:6" ht="15" customHeight="1">
      <c r="A26" s="80"/>
      <c r="B26" s="163"/>
      <c r="C26" s="163"/>
      <c r="D26" s="163"/>
      <c r="E26" s="81"/>
    </row>
    <row r="27" spans="1:6" ht="16.8">
      <c r="A27" s="167" t="s">
        <v>124</v>
      </c>
      <c r="B27" s="168"/>
      <c r="C27" s="168"/>
      <c r="D27" s="168"/>
      <c r="E27" s="169"/>
    </row>
    <row r="28" spans="1:6" s="8" customFormat="1" ht="15" customHeight="1">
      <c r="A28" s="80"/>
      <c r="B28" s="163" t="s">
        <v>765</v>
      </c>
      <c r="C28" s="163"/>
      <c r="D28" s="163"/>
      <c r="E28" s="81"/>
    </row>
    <row r="29" spans="1:6" s="8" customFormat="1" ht="15" customHeight="1">
      <c r="A29" s="80"/>
      <c r="B29" s="163" t="s">
        <v>766</v>
      </c>
      <c r="C29" s="163"/>
      <c r="D29" s="163"/>
      <c r="E29" s="81"/>
    </row>
    <row r="30" spans="1:6" s="8" customFormat="1" ht="15" customHeight="1">
      <c r="A30" s="80"/>
      <c r="B30" s="163" t="s">
        <v>767</v>
      </c>
      <c r="C30" s="163"/>
      <c r="D30" s="163"/>
      <c r="E30" s="81"/>
    </row>
    <row r="31" spans="1:6" s="8" customFormat="1" ht="15" customHeight="1">
      <c r="A31" s="80"/>
      <c r="B31" s="163" t="s">
        <v>768</v>
      </c>
      <c r="C31" s="163"/>
      <c r="D31" s="163"/>
      <c r="E31" s="81"/>
    </row>
    <row r="32" spans="1:6" s="8" customFormat="1" ht="15" customHeight="1">
      <c r="A32" s="80"/>
      <c r="B32" s="163" t="s">
        <v>769</v>
      </c>
      <c r="C32" s="163"/>
      <c r="D32" s="163"/>
      <c r="E32" s="81"/>
    </row>
    <row r="33" spans="1:6" s="8" customFormat="1" ht="15" customHeight="1">
      <c r="A33" s="80"/>
      <c r="B33" s="163" t="s">
        <v>770</v>
      </c>
      <c r="C33" s="163"/>
      <c r="D33" s="163"/>
      <c r="E33" s="81"/>
    </row>
    <row r="34" spans="1:6" s="8" customFormat="1" ht="15" customHeight="1">
      <c r="A34" s="80"/>
      <c r="B34" s="163"/>
      <c r="C34" s="163"/>
      <c r="D34" s="163"/>
      <c r="E34" s="81"/>
    </row>
    <row r="35" spans="1:6" ht="16.8">
      <c r="A35" s="167" t="s">
        <v>125</v>
      </c>
      <c r="B35" s="168"/>
      <c r="C35" s="168"/>
      <c r="D35" s="168"/>
      <c r="E35" s="169"/>
    </row>
    <row r="36" spans="1:6" s="8" customFormat="1" ht="15" customHeight="1">
      <c r="A36" s="80"/>
      <c r="B36" s="163" t="s">
        <v>771</v>
      </c>
      <c r="C36" s="163"/>
      <c r="D36" s="163"/>
      <c r="E36" s="81"/>
    </row>
    <row r="37" spans="1:6" s="8" customFormat="1" ht="15" customHeight="1">
      <c r="A37" s="80"/>
      <c r="B37" s="163"/>
      <c r="C37" s="163"/>
      <c r="D37" s="163"/>
      <c r="E37" s="81"/>
    </row>
    <row r="38" spans="1:6" ht="16.8">
      <c r="A38" s="167" t="s">
        <v>126</v>
      </c>
      <c r="B38" s="168"/>
      <c r="C38" s="168"/>
      <c r="D38" s="168"/>
      <c r="E38" s="169"/>
    </row>
    <row r="39" spans="1:6">
      <c r="A39" s="170" t="s">
        <v>224</v>
      </c>
      <c r="B39" s="171"/>
      <c r="C39" s="171"/>
      <c r="D39" s="171"/>
      <c r="E39" s="172"/>
    </row>
    <row r="40" spans="1:6">
      <c r="A40" s="164" t="s">
        <v>225</v>
      </c>
      <c r="B40" s="165"/>
      <c r="C40" s="165"/>
      <c r="D40" s="165"/>
      <c r="E40" s="166"/>
    </row>
    <row r="41" spans="1:6">
      <c r="A41" s="22"/>
      <c r="B41" s="22"/>
      <c r="C41" s="22"/>
      <c r="D41" s="22"/>
      <c r="E41" s="22"/>
    </row>
    <row r="47" spans="1:6" ht="16.8">
      <c r="F47" s="19"/>
    </row>
  </sheetData>
  <mergeCells count="32">
    <mergeCell ref="A5:E5"/>
    <mergeCell ref="A6:E6"/>
    <mergeCell ref="A7:E7"/>
    <mergeCell ref="A14:B14"/>
    <mergeCell ref="A20:E20"/>
    <mergeCell ref="A8:E8"/>
    <mergeCell ref="A10:B10"/>
    <mergeCell ref="A11:B11"/>
    <mergeCell ref="A12:B12"/>
    <mergeCell ref="A13:B13"/>
    <mergeCell ref="B15:B18"/>
    <mergeCell ref="A19:E19"/>
    <mergeCell ref="B26:D26"/>
    <mergeCell ref="B28:D28"/>
    <mergeCell ref="A40:E40"/>
    <mergeCell ref="A27:E27"/>
    <mergeCell ref="A35:E35"/>
    <mergeCell ref="A38:E38"/>
    <mergeCell ref="A39:E39"/>
    <mergeCell ref="B36:D36"/>
    <mergeCell ref="B37:D37"/>
    <mergeCell ref="B34:D34"/>
    <mergeCell ref="B29:D29"/>
    <mergeCell ref="B30:D30"/>
    <mergeCell ref="B31:D31"/>
    <mergeCell ref="B32:D32"/>
    <mergeCell ref="B33:D33"/>
    <mergeCell ref="B21:D21"/>
    <mergeCell ref="B22:D22"/>
    <mergeCell ref="B23:D23"/>
    <mergeCell ref="B24:D24"/>
    <mergeCell ref="B25:D25"/>
  </mergeCells>
  <hyperlinks>
    <hyperlink ref="D11" r:id="rId1"/>
    <hyperlink ref="D12" r:id="rId2"/>
    <hyperlink ref="D15" r:id="rId3"/>
    <hyperlink ref="D16" r:id="rId4"/>
    <hyperlink ref="D17" r:id="rId5"/>
    <hyperlink ref="D18" r:id="rId6"/>
  </hyperlinks>
  <pageMargins left="0.7" right="0.7" top="0.75" bottom="0.75" header="0.3" footer="0.3"/>
  <pageSetup orientation="portrait"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4:L53"/>
  <sheetViews>
    <sheetView tabSelected="1" topLeftCell="A42" zoomScaleNormal="100" zoomScalePageLayoutView="130" workbookViewId="0">
      <selection activeCell="K45" sqref="K45"/>
    </sheetView>
  </sheetViews>
  <sheetFormatPr baseColWidth="10" defaultRowHeight="14.4"/>
  <cols>
    <col min="1" max="8" width="16.88671875" customWidth="1"/>
    <col min="9" max="13" width="9.109375" customWidth="1"/>
  </cols>
  <sheetData>
    <row r="4" spans="1:12" ht="23.4" customHeight="1"/>
    <row r="5" spans="1:12" s="8" customFormat="1" ht="19.95" customHeight="1">
      <c r="A5" s="130" t="s">
        <v>242</v>
      </c>
      <c r="B5" s="130"/>
      <c r="C5" s="130"/>
      <c r="D5" s="130"/>
      <c r="E5" s="130"/>
      <c r="F5" s="130"/>
      <c r="G5" s="130"/>
      <c r="H5" s="130"/>
    </row>
    <row r="6" spans="1:12" s="8" customFormat="1" ht="19.95" customHeight="1">
      <c r="A6" s="130" t="s">
        <v>243</v>
      </c>
      <c r="B6" s="130"/>
      <c r="C6" s="130"/>
      <c r="D6" s="130"/>
      <c r="E6" s="130"/>
      <c r="F6" s="130"/>
      <c r="G6" s="130"/>
      <c r="H6" s="130"/>
    </row>
    <row r="7" spans="1:12" ht="19.95" customHeight="1">
      <c r="A7" s="130" t="s">
        <v>244</v>
      </c>
      <c r="B7" s="130"/>
      <c r="C7" s="130"/>
      <c r="D7" s="130"/>
      <c r="E7" s="130"/>
      <c r="F7" s="130"/>
      <c r="G7" s="130"/>
      <c r="H7" s="130"/>
    </row>
    <row r="8" spans="1:12" ht="19.95" customHeight="1">
      <c r="A8" s="130" t="s">
        <v>231</v>
      </c>
      <c r="B8" s="130"/>
      <c r="C8" s="130"/>
      <c r="D8" s="130"/>
      <c r="E8" s="130"/>
      <c r="F8" s="130"/>
      <c r="G8" s="130"/>
      <c r="H8" s="130"/>
      <c r="I8" s="54"/>
      <c r="J8" s="54"/>
      <c r="K8" s="54"/>
      <c r="L8" s="54"/>
    </row>
    <row r="9" spans="1:12" ht="42" customHeight="1">
      <c r="A9" s="179" t="s">
        <v>209</v>
      </c>
      <c r="B9" s="179"/>
      <c r="C9" s="179"/>
      <c r="D9" s="179"/>
      <c r="E9" s="179"/>
      <c r="F9" s="179"/>
      <c r="G9" s="179"/>
      <c r="H9" s="179"/>
      <c r="I9" s="19"/>
      <c r="J9" s="19"/>
      <c r="K9" s="19"/>
      <c r="L9" s="19"/>
    </row>
    <row r="10" spans="1:12" ht="12.45" customHeight="1">
      <c r="A10" s="31"/>
      <c r="B10" s="19"/>
      <c r="C10" s="19"/>
      <c r="D10" s="19"/>
      <c r="E10" s="19"/>
      <c r="F10" s="19"/>
      <c r="G10" s="19"/>
      <c r="H10" s="19"/>
      <c r="I10" s="19"/>
      <c r="J10" s="19"/>
      <c r="K10" s="19"/>
      <c r="L10" s="19"/>
    </row>
    <row r="11" spans="1:12" ht="18.75" customHeight="1">
      <c r="A11" s="183" t="s">
        <v>75</v>
      </c>
      <c r="B11" s="183" t="s">
        <v>76</v>
      </c>
      <c r="C11" s="183" t="s">
        <v>129</v>
      </c>
      <c r="D11" s="183" t="s">
        <v>130</v>
      </c>
      <c r="E11" s="183" t="s">
        <v>95</v>
      </c>
      <c r="F11" s="183" t="s">
        <v>131</v>
      </c>
      <c r="G11" s="183" t="s">
        <v>132</v>
      </c>
      <c r="H11" s="183" t="s">
        <v>133</v>
      </c>
      <c r="I11" s="26"/>
      <c r="J11" s="19"/>
      <c r="K11" s="19"/>
      <c r="L11" s="19"/>
    </row>
    <row r="12" spans="1:12" ht="18.75" customHeight="1">
      <c r="A12" s="183"/>
      <c r="B12" s="183"/>
      <c r="C12" s="183"/>
      <c r="D12" s="183"/>
      <c r="E12" s="183"/>
      <c r="F12" s="183"/>
      <c r="G12" s="183"/>
      <c r="H12" s="183"/>
      <c r="I12" s="26"/>
      <c r="J12" s="19"/>
      <c r="K12" s="19"/>
      <c r="L12" s="19"/>
    </row>
    <row r="13" spans="1:12" ht="18.75" customHeight="1">
      <c r="A13" s="183"/>
      <c r="B13" s="183"/>
      <c r="C13" s="183"/>
      <c r="D13" s="183"/>
      <c r="E13" s="183"/>
      <c r="F13" s="183"/>
      <c r="G13" s="183"/>
      <c r="H13" s="183"/>
      <c r="I13" s="26"/>
      <c r="J13" s="19"/>
      <c r="K13" s="19"/>
      <c r="L13" s="19"/>
    </row>
    <row r="14" spans="1:12" ht="18.75" customHeight="1">
      <c r="A14" s="183"/>
      <c r="B14" s="183"/>
      <c r="C14" s="183"/>
      <c r="D14" s="183"/>
      <c r="E14" s="183"/>
      <c r="F14" s="183"/>
      <c r="G14" s="183"/>
      <c r="H14" s="183"/>
      <c r="I14" s="26"/>
      <c r="J14" s="19"/>
      <c r="K14" s="19"/>
      <c r="L14" s="19"/>
    </row>
    <row r="15" spans="1:12" ht="37.200000000000003" customHeight="1">
      <c r="A15" s="183"/>
      <c r="B15" s="183"/>
      <c r="C15" s="183"/>
      <c r="D15" s="183"/>
      <c r="E15" s="183"/>
      <c r="F15" s="183"/>
      <c r="G15" s="183"/>
      <c r="H15" s="183"/>
      <c r="I15" s="26"/>
      <c r="J15" s="19"/>
      <c r="K15" s="19"/>
      <c r="L15" s="19"/>
    </row>
    <row r="16" spans="1:12" ht="15.75" customHeight="1">
      <c r="A16" s="162" t="s">
        <v>77</v>
      </c>
      <c r="B16" s="162"/>
      <c r="C16" s="162"/>
      <c r="D16" s="162"/>
      <c r="E16" s="162"/>
      <c r="F16" s="162"/>
      <c r="G16" s="162"/>
      <c r="H16" s="162"/>
      <c r="I16" s="26"/>
      <c r="J16" s="19"/>
      <c r="K16" s="19"/>
      <c r="L16" s="19"/>
    </row>
    <row r="17" spans="1:12" ht="16.8">
      <c r="A17" s="70" t="s">
        <v>78</v>
      </c>
      <c r="B17" s="71"/>
      <c r="C17" s="71"/>
      <c r="D17" s="71"/>
      <c r="E17" s="71"/>
      <c r="F17" s="71" t="s">
        <v>64</v>
      </c>
      <c r="G17" s="180"/>
      <c r="H17" s="180" t="s">
        <v>772</v>
      </c>
      <c r="I17" s="26"/>
      <c r="J17" s="19"/>
      <c r="K17" s="19"/>
      <c r="L17" s="19"/>
    </row>
    <row r="18" spans="1:12" ht="16.8">
      <c r="A18" s="70" t="s">
        <v>79</v>
      </c>
      <c r="B18" s="71" t="s">
        <v>6</v>
      </c>
      <c r="C18" s="71" t="s">
        <v>6</v>
      </c>
      <c r="D18" s="71" t="s">
        <v>6</v>
      </c>
      <c r="E18" s="71" t="s">
        <v>6</v>
      </c>
      <c r="F18" s="71" t="s">
        <v>64</v>
      </c>
      <c r="G18" s="180"/>
      <c r="H18" s="180"/>
      <c r="I18" s="26"/>
      <c r="J18" s="19"/>
      <c r="K18" s="19"/>
      <c r="L18" s="19"/>
    </row>
    <row r="19" spans="1:12" ht="16.8">
      <c r="A19" s="70" t="s">
        <v>80</v>
      </c>
      <c r="B19" s="71" t="s">
        <v>6</v>
      </c>
      <c r="C19" s="71" t="s">
        <v>6</v>
      </c>
      <c r="D19" s="71" t="s">
        <v>6</v>
      </c>
      <c r="E19" s="71" t="s">
        <v>6</v>
      </c>
      <c r="F19" s="71" t="s">
        <v>64</v>
      </c>
      <c r="G19" s="180"/>
      <c r="H19" s="180"/>
      <c r="I19" s="26"/>
      <c r="J19" s="19"/>
      <c r="K19" s="19"/>
      <c r="L19" s="19"/>
    </row>
    <row r="20" spans="1:12" ht="16.8">
      <c r="A20" s="70" t="s">
        <v>81</v>
      </c>
      <c r="B20" s="71" t="s">
        <v>6</v>
      </c>
      <c r="C20" s="71" t="s">
        <v>6</v>
      </c>
      <c r="D20" s="71" t="s">
        <v>6</v>
      </c>
      <c r="E20" s="71" t="s">
        <v>6</v>
      </c>
      <c r="F20" s="71" t="s">
        <v>64</v>
      </c>
      <c r="G20" s="180"/>
      <c r="H20" s="180"/>
      <c r="I20" s="26"/>
      <c r="J20" s="19"/>
      <c r="K20" s="19"/>
      <c r="L20" s="19"/>
    </row>
    <row r="21" spans="1:12" ht="15.75" customHeight="1">
      <c r="A21" s="162" t="s">
        <v>96</v>
      </c>
      <c r="B21" s="162"/>
      <c r="C21" s="162"/>
      <c r="D21" s="162"/>
      <c r="E21" s="162"/>
      <c r="F21" s="162"/>
      <c r="G21" s="162"/>
      <c r="H21" s="162"/>
      <c r="I21" s="26"/>
      <c r="J21" s="19"/>
      <c r="K21" s="19"/>
      <c r="L21" s="19"/>
    </row>
    <row r="22" spans="1:12" ht="72">
      <c r="A22" s="70" t="s">
        <v>78</v>
      </c>
      <c r="B22" s="71" t="s">
        <v>775</v>
      </c>
      <c r="C22" s="231">
        <v>-7.14</v>
      </c>
      <c r="D22" s="231">
        <v>-7.14</v>
      </c>
      <c r="E22" s="230">
        <v>100</v>
      </c>
      <c r="F22" s="71" t="s">
        <v>64</v>
      </c>
      <c r="G22" s="181"/>
      <c r="H22" s="181" t="s">
        <v>773</v>
      </c>
      <c r="I22" s="26"/>
      <c r="J22" s="19"/>
      <c r="K22" s="19"/>
      <c r="L22" s="19"/>
    </row>
    <row r="23" spans="1:12" s="8" customFormat="1" ht="72">
      <c r="A23" s="70" t="s">
        <v>78</v>
      </c>
      <c r="B23" s="71" t="s">
        <v>776</v>
      </c>
      <c r="C23" s="232">
        <v>0.9</v>
      </c>
      <c r="D23" s="232">
        <f>C23</f>
        <v>0.9</v>
      </c>
      <c r="E23" s="230">
        <v>100</v>
      </c>
      <c r="F23" s="71"/>
      <c r="G23" s="182"/>
      <c r="H23" s="182"/>
      <c r="I23" s="26"/>
      <c r="J23" s="19"/>
      <c r="K23" s="19"/>
      <c r="L23" s="19"/>
    </row>
    <row r="24" spans="1:12" ht="84">
      <c r="A24" s="70" t="s">
        <v>79</v>
      </c>
      <c r="B24" s="71" t="s">
        <v>777</v>
      </c>
      <c r="C24" s="231">
        <v>-1.64</v>
      </c>
      <c r="D24" s="231">
        <f>C24</f>
        <v>-1.64</v>
      </c>
      <c r="E24" s="230">
        <v>100</v>
      </c>
      <c r="F24" s="71" t="s">
        <v>64</v>
      </c>
      <c r="G24" s="182"/>
      <c r="H24" s="182"/>
      <c r="I24" s="26"/>
      <c r="J24" s="19"/>
      <c r="K24" s="19"/>
      <c r="L24" s="19"/>
    </row>
    <row r="25" spans="1:12" ht="60">
      <c r="A25" s="70" t="s">
        <v>80</v>
      </c>
      <c r="B25" s="71" t="s">
        <v>778</v>
      </c>
      <c r="C25" s="229">
        <v>100</v>
      </c>
      <c r="D25" s="229">
        <f>C25</f>
        <v>100</v>
      </c>
      <c r="E25" s="230">
        <v>100</v>
      </c>
      <c r="F25" s="71" t="s">
        <v>64</v>
      </c>
      <c r="G25" s="182"/>
      <c r="H25" s="182"/>
      <c r="I25" s="26"/>
      <c r="J25" s="19"/>
      <c r="K25" s="19"/>
      <c r="L25" s="19"/>
    </row>
    <row r="26" spans="1:12" ht="60">
      <c r="A26" s="70" t="s">
        <v>81</v>
      </c>
      <c r="B26" s="71" t="s">
        <v>779</v>
      </c>
      <c r="C26" s="229">
        <v>100</v>
      </c>
      <c r="D26" s="229">
        <v>100</v>
      </c>
      <c r="E26" s="230">
        <f>(D26*C26)/100</f>
        <v>100</v>
      </c>
      <c r="F26" s="71" t="s">
        <v>64</v>
      </c>
      <c r="G26" s="182"/>
      <c r="H26" s="182"/>
      <c r="I26" s="26"/>
      <c r="J26" s="19"/>
      <c r="K26" s="19"/>
      <c r="L26" s="19"/>
    </row>
    <row r="27" spans="1:12" s="8" customFormat="1" ht="72">
      <c r="A27" s="70"/>
      <c r="B27" s="71" t="s">
        <v>780</v>
      </c>
      <c r="C27" s="229">
        <v>100</v>
      </c>
      <c r="D27" s="229">
        <v>100</v>
      </c>
      <c r="E27" s="230">
        <f>(D27*C27)/100</f>
        <v>100</v>
      </c>
      <c r="F27" s="71"/>
      <c r="G27" s="182"/>
      <c r="H27" s="182"/>
      <c r="I27" s="26"/>
      <c r="J27" s="19"/>
      <c r="K27" s="19"/>
      <c r="L27" s="19"/>
    </row>
    <row r="28" spans="1:12" s="8" customFormat="1" ht="84">
      <c r="A28" s="70"/>
      <c r="B28" s="71" t="s">
        <v>781</v>
      </c>
      <c r="C28" s="229">
        <v>100</v>
      </c>
      <c r="D28" s="229">
        <f>C28</f>
        <v>100</v>
      </c>
      <c r="E28" s="230">
        <v>100</v>
      </c>
      <c r="F28" s="71"/>
      <c r="G28" s="182"/>
      <c r="H28" s="182"/>
      <c r="I28" s="26"/>
      <c r="J28" s="19"/>
      <c r="K28" s="19"/>
      <c r="L28" s="19"/>
    </row>
    <row r="29" spans="1:12" s="8" customFormat="1" ht="60">
      <c r="A29" s="70"/>
      <c r="B29" s="71" t="s">
        <v>782</v>
      </c>
      <c r="C29" s="229">
        <v>100</v>
      </c>
      <c r="D29" s="229">
        <f>C29</f>
        <v>100</v>
      </c>
      <c r="E29" s="230">
        <v>100</v>
      </c>
      <c r="F29" s="71"/>
      <c r="G29" s="182"/>
      <c r="H29" s="182"/>
      <c r="I29" s="26"/>
      <c r="J29" s="19"/>
      <c r="K29" s="19"/>
      <c r="L29" s="19"/>
    </row>
    <row r="30" spans="1:12" s="8" customFormat="1" ht="60">
      <c r="A30" s="70" t="s">
        <v>80</v>
      </c>
      <c r="B30" s="71" t="s">
        <v>783</v>
      </c>
      <c r="C30" s="229">
        <v>100</v>
      </c>
      <c r="D30" s="229">
        <f>C30</f>
        <v>100</v>
      </c>
      <c r="E30" s="230">
        <v>100</v>
      </c>
      <c r="F30" s="71"/>
      <c r="G30" s="182"/>
      <c r="H30" s="182"/>
      <c r="I30" s="26"/>
      <c r="J30" s="19"/>
      <c r="K30" s="19"/>
      <c r="L30" s="19"/>
    </row>
    <row r="31" spans="1:12" s="8" customFormat="1" ht="60">
      <c r="A31" s="70" t="s">
        <v>81</v>
      </c>
      <c r="B31" s="71" t="s">
        <v>784</v>
      </c>
      <c r="C31" s="229">
        <v>100</v>
      </c>
      <c r="D31" s="229">
        <v>100</v>
      </c>
      <c r="E31" s="230">
        <f>(D31*C31)/100</f>
        <v>100</v>
      </c>
      <c r="F31" s="71"/>
      <c r="G31" s="182"/>
      <c r="H31" s="182"/>
      <c r="I31" s="26"/>
      <c r="J31" s="19"/>
      <c r="K31" s="19"/>
      <c r="L31" s="19"/>
    </row>
    <row r="32" spans="1:12" s="8" customFormat="1" ht="84">
      <c r="A32" s="70"/>
      <c r="B32" s="71" t="s">
        <v>785</v>
      </c>
      <c r="C32" s="229">
        <v>100</v>
      </c>
      <c r="D32" s="229">
        <f>C32</f>
        <v>100</v>
      </c>
      <c r="E32" s="230">
        <v>100</v>
      </c>
      <c r="F32" s="71"/>
      <c r="G32" s="182"/>
      <c r="H32" s="182"/>
      <c r="I32" s="26"/>
      <c r="J32" s="19"/>
      <c r="K32" s="19"/>
      <c r="L32" s="19"/>
    </row>
    <row r="33" spans="1:12" s="8" customFormat="1" ht="84">
      <c r="A33" s="70"/>
      <c r="B33" s="71" t="s">
        <v>786</v>
      </c>
      <c r="C33" s="229">
        <v>100</v>
      </c>
      <c r="D33" s="229">
        <f>C33</f>
        <v>100</v>
      </c>
      <c r="E33" s="230">
        <v>100</v>
      </c>
      <c r="F33" s="71"/>
      <c r="G33" s="182"/>
      <c r="H33" s="182"/>
      <c r="I33" s="26"/>
      <c r="J33" s="19"/>
      <c r="K33" s="19"/>
      <c r="L33" s="19"/>
    </row>
    <row r="34" spans="1:12" s="8" customFormat="1" ht="72">
      <c r="A34" s="70"/>
      <c r="B34" s="71" t="s">
        <v>787</v>
      </c>
      <c r="C34" s="229">
        <v>100</v>
      </c>
      <c r="D34" s="229">
        <v>100</v>
      </c>
      <c r="E34" s="230">
        <f>(D34*C34)/100</f>
        <v>100</v>
      </c>
      <c r="F34" s="71"/>
      <c r="G34" s="182"/>
      <c r="H34" s="182"/>
      <c r="I34" s="26"/>
      <c r="J34" s="19"/>
      <c r="K34" s="19"/>
      <c r="L34" s="19"/>
    </row>
    <row r="35" spans="1:12" s="8" customFormat="1" ht="60">
      <c r="A35" s="70" t="s">
        <v>80</v>
      </c>
      <c r="B35" s="71" t="s">
        <v>788</v>
      </c>
      <c r="C35" s="229">
        <v>100</v>
      </c>
      <c r="D35" s="229">
        <f>C35</f>
        <v>100</v>
      </c>
      <c r="E35" s="230">
        <v>100</v>
      </c>
      <c r="F35" s="71"/>
      <c r="G35" s="182"/>
      <c r="H35" s="182"/>
      <c r="I35" s="26"/>
      <c r="J35" s="19"/>
      <c r="K35" s="19"/>
      <c r="L35" s="19"/>
    </row>
    <row r="36" spans="1:12" s="8" customFormat="1" ht="84">
      <c r="A36" s="70" t="s">
        <v>81</v>
      </c>
      <c r="B36" s="71" t="s">
        <v>789</v>
      </c>
      <c r="C36" s="229">
        <v>100</v>
      </c>
      <c r="D36" s="229">
        <f>C36</f>
        <v>100</v>
      </c>
      <c r="E36" s="230">
        <v>100</v>
      </c>
      <c r="F36" s="71"/>
      <c r="G36" s="182"/>
      <c r="H36" s="182"/>
      <c r="I36" s="26"/>
      <c r="J36" s="19"/>
      <c r="K36" s="19"/>
      <c r="L36" s="19"/>
    </row>
    <row r="37" spans="1:12" ht="15.75" customHeight="1">
      <c r="A37" s="162" t="s">
        <v>82</v>
      </c>
      <c r="B37" s="162"/>
      <c r="C37" s="162"/>
      <c r="D37" s="162"/>
      <c r="E37" s="162"/>
      <c r="F37" s="162"/>
      <c r="G37" s="72"/>
      <c r="H37" s="72"/>
      <c r="I37" s="26"/>
      <c r="J37" s="19"/>
      <c r="K37" s="19"/>
      <c r="L37" s="19"/>
    </row>
    <row r="38" spans="1:12" ht="72">
      <c r="A38" s="73"/>
      <c r="B38" s="71" t="s">
        <v>790</v>
      </c>
      <c r="C38" s="233">
        <v>-7.14</v>
      </c>
      <c r="D38" s="233">
        <f>C38</f>
        <v>-7.14</v>
      </c>
      <c r="E38" s="230">
        <v>100</v>
      </c>
      <c r="F38" s="73" t="s">
        <v>64</v>
      </c>
      <c r="G38" s="178"/>
      <c r="H38" s="178" t="s">
        <v>774</v>
      </c>
      <c r="I38" s="26"/>
      <c r="J38" s="19"/>
      <c r="K38" s="19"/>
      <c r="L38" s="19"/>
    </row>
    <row r="39" spans="1:12" s="8" customFormat="1" ht="84">
      <c r="A39" s="73"/>
      <c r="B39" s="71" t="s">
        <v>791</v>
      </c>
      <c r="C39" s="115">
        <v>0.9</v>
      </c>
      <c r="D39" s="115">
        <f>C39</f>
        <v>0.9</v>
      </c>
      <c r="E39" s="230">
        <v>100</v>
      </c>
      <c r="F39" s="73"/>
      <c r="G39" s="178"/>
      <c r="H39" s="178"/>
      <c r="I39" s="26"/>
      <c r="J39" s="19"/>
      <c r="K39" s="19"/>
      <c r="L39" s="19"/>
    </row>
    <row r="40" spans="1:12" s="8" customFormat="1" ht="72">
      <c r="A40" s="73"/>
      <c r="B40" s="71" t="s">
        <v>792</v>
      </c>
      <c r="C40" s="71">
        <v>100</v>
      </c>
      <c r="D40" s="71">
        <v>100</v>
      </c>
      <c r="E40" s="230">
        <f>(D40*C40)/100</f>
        <v>100</v>
      </c>
      <c r="F40" s="73"/>
      <c r="G40" s="178"/>
      <c r="H40" s="178"/>
      <c r="I40" s="26"/>
      <c r="J40" s="19"/>
      <c r="K40" s="19"/>
      <c r="L40" s="19"/>
    </row>
    <row r="41" spans="1:12" s="8" customFormat="1" ht="60">
      <c r="A41" s="73"/>
      <c r="B41" s="71" t="s">
        <v>793</v>
      </c>
      <c r="C41" s="71">
        <v>100</v>
      </c>
      <c r="D41" s="71">
        <f>C41</f>
        <v>100</v>
      </c>
      <c r="E41" s="230">
        <v>100</v>
      </c>
      <c r="F41" s="73"/>
      <c r="G41" s="178"/>
      <c r="H41" s="178"/>
      <c r="I41" s="26"/>
      <c r="J41" s="19"/>
      <c r="K41" s="19"/>
      <c r="L41" s="19"/>
    </row>
    <row r="42" spans="1:12" s="8" customFormat="1" ht="72">
      <c r="A42" s="73"/>
      <c r="B42" s="71" t="s">
        <v>794</v>
      </c>
      <c r="C42" s="71">
        <v>76.92</v>
      </c>
      <c r="D42" s="71">
        <v>76.92</v>
      </c>
      <c r="E42" s="230">
        <v>100</v>
      </c>
      <c r="F42" s="73"/>
      <c r="G42" s="178"/>
      <c r="H42" s="178"/>
      <c r="I42" s="26"/>
      <c r="J42" s="19"/>
      <c r="K42" s="19"/>
      <c r="L42" s="19"/>
    </row>
    <row r="43" spans="1:12" s="8" customFormat="1" ht="72">
      <c r="A43" s="73"/>
      <c r="B43" s="71" t="s">
        <v>795</v>
      </c>
      <c r="C43" s="71">
        <v>30.77</v>
      </c>
      <c r="D43" s="71">
        <v>30.77</v>
      </c>
      <c r="E43" s="230">
        <v>100</v>
      </c>
      <c r="F43" s="73"/>
      <c r="G43" s="178"/>
      <c r="H43" s="178"/>
      <c r="I43" s="26"/>
      <c r="J43" s="19"/>
      <c r="K43" s="19"/>
      <c r="L43" s="19"/>
    </row>
    <row r="44" spans="1:12" s="8" customFormat="1" ht="60">
      <c r="A44" s="73"/>
      <c r="B44" s="71" t="s">
        <v>796</v>
      </c>
      <c r="C44" s="71">
        <v>53.85</v>
      </c>
      <c r="D44" s="71">
        <v>53.85</v>
      </c>
      <c r="E44" s="230">
        <v>100</v>
      </c>
      <c r="F44" s="73"/>
      <c r="G44" s="178"/>
      <c r="H44" s="178"/>
      <c r="I44" s="26"/>
      <c r="J44" s="19"/>
      <c r="K44" s="19"/>
      <c r="L44" s="19"/>
    </row>
    <row r="45" spans="1:12" s="8" customFormat="1" ht="60">
      <c r="A45" s="73"/>
      <c r="B45" s="71" t="s">
        <v>797</v>
      </c>
      <c r="C45" s="71">
        <v>28.57</v>
      </c>
      <c r="D45" s="71">
        <v>28.57</v>
      </c>
      <c r="E45" s="230">
        <v>100</v>
      </c>
      <c r="F45" s="73"/>
      <c r="G45" s="178"/>
      <c r="H45" s="178"/>
      <c r="I45" s="26"/>
      <c r="J45" s="19"/>
      <c r="K45" s="19"/>
      <c r="L45" s="19"/>
    </row>
    <row r="46" spans="1:12" s="8" customFormat="1" ht="60">
      <c r="A46" s="73"/>
      <c r="B46" s="71" t="s">
        <v>798</v>
      </c>
      <c r="C46" s="233">
        <v>0</v>
      </c>
      <c r="D46" s="233">
        <v>0</v>
      </c>
      <c r="E46" s="230">
        <v>0</v>
      </c>
      <c r="F46" s="73"/>
      <c r="G46" s="178"/>
      <c r="H46" s="178"/>
      <c r="I46" s="26"/>
      <c r="J46" s="19"/>
      <c r="K46" s="19"/>
      <c r="L46" s="19"/>
    </row>
    <row r="47" spans="1:12" s="8" customFormat="1" ht="60">
      <c r="A47" s="73"/>
      <c r="B47" s="71" t="s">
        <v>799</v>
      </c>
      <c r="C47" s="71">
        <v>100</v>
      </c>
      <c r="D47" s="71">
        <v>100</v>
      </c>
      <c r="E47" s="230">
        <v>100</v>
      </c>
      <c r="F47" s="73"/>
      <c r="G47" s="178"/>
      <c r="H47" s="178"/>
      <c r="I47" s="26"/>
      <c r="J47" s="19"/>
      <c r="K47" s="19"/>
      <c r="L47" s="19"/>
    </row>
    <row r="48" spans="1:12" s="8" customFormat="1" ht="60">
      <c r="A48" s="73"/>
      <c r="B48" s="71" t="s">
        <v>800</v>
      </c>
      <c r="C48" s="71">
        <v>100</v>
      </c>
      <c r="D48" s="71">
        <v>100</v>
      </c>
      <c r="E48" s="230">
        <f>(D48*C48)/100</f>
        <v>100</v>
      </c>
      <c r="F48" s="73"/>
      <c r="G48" s="178"/>
      <c r="H48" s="178"/>
      <c r="I48" s="26"/>
      <c r="J48" s="19"/>
      <c r="K48" s="19"/>
      <c r="L48" s="19"/>
    </row>
    <row r="49" spans="1:12" s="8" customFormat="1" ht="84">
      <c r="A49" s="73"/>
      <c r="B49" s="71" t="s">
        <v>801</v>
      </c>
      <c r="C49" s="71">
        <v>100</v>
      </c>
      <c r="D49" s="71">
        <f>C49</f>
        <v>100</v>
      </c>
      <c r="E49" s="230">
        <v>100</v>
      </c>
      <c r="F49" s="73"/>
      <c r="G49" s="178"/>
      <c r="H49" s="178"/>
      <c r="I49" s="26"/>
      <c r="J49" s="19"/>
      <c r="K49" s="19"/>
      <c r="L49" s="19"/>
    </row>
    <row r="50" spans="1:12" s="8" customFormat="1" ht="60">
      <c r="A50" s="73"/>
      <c r="B50" s="71" t="s">
        <v>802</v>
      </c>
      <c r="C50" s="71">
        <v>100</v>
      </c>
      <c r="D50" s="71">
        <v>100</v>
      </c>
      <c r="E50" s="230">
        <f>(D50*C50)/100</f>
        <v>100</v>
      </c>
      <c r="F50" s="73"/>
      <c r="G50" s="178"/>
      <c r="H50" s="178"/>
      <c r="I50" s="26"/>
      <c r="J50" s="19"/>
      <c r="K50" s="19"/>
      <c r="L50" s="19"/>
    </row>
    <row r="51" spans="1:12" ht="60">
      <c r="A51" s="74" t="s">
        <v>64</v>
      </c>
      <c r="B51" s="71" t="s">
        <v>803</v>
      </c>
      <c r="C51" s="71">
        <v>100</v>
      </c>
      <c r="D51" s="71">
        <f>C51</f>
        <v>100</v>
      </c>
      <c r="E51" s="230">
        <v>100</v>
      </c>
      <c r="F51" s="73" t="s">
        <v>64</v>
      </c>
      <c r="G51" s="178"/>
      <c r="H51" s="178"/>
      <c r="I51" s="26"/>
      <c r="J51" s="19"/>
      <c r="K51" s="19"/>
      <c r="L51" s="19"/>
    </row>
    <row r="52" spans="1:12" ht="16.8">
      <c r="A52" s="31"/>
      <c r="B52" s="19"/>
      <c r="C52" s="19"/>
      <c r="D52" s="19"/>
      <c r="E52" s="19"/>
      <c r="F52" s="19"/>
      <c r="G52" s="19"/>
      <c r="H52" s="19"/>
      <c r="I52" s="19"/>
      <c r="J52" s="19"/>
      <c r="K52" s="19"/>
      <c r="L52" s="19"/>
    </row>
    <row r="53" spans="1:12" ht="16.8">
      <c r="A53" s="7"/>
    </row>
  </sheetData>
  <mergeCells count="22">
    <mergeCell ref="A5:H5"/>
    <mergeCell ref="A6:H6"/>
    <mergeCell ref="A7:H7"/>
    <mergeCell ref="A8:H8"/>
    <mergeCell ref="A11:A15"/>
    <mergeCell ref="B11:B15"/>
    <mergeCell ref="C11:C15"/>
    <mergeCell ref="D11:D15"/>
    <mergeCell ref="E11:E15"/>
    <mergeCell ref="F11:F15"/>
    <mergeCell ref="G11:G15"/>
    <mergeCell ref="H11:H15"/>
    <mergeCell ref="A37:F37"/>
    <mergeCell ref="G38:G51"/>
    <mergeCell ref="H38:H51"/>
    <mergeCell ref="A9:H9"/>
    <mergeCell ref="A16:H16"/>
    <mergeCell ref="G17:G20"/>
    <mergeCell ref="H17:H20"/>
    <mergeCell ref="A21:H21"/>
    <mergeCell ref="G22:G36"/>
    <mergeCell ref="H22:H36"/>
  </mergeCells>
  <phoneticPr fontId="5" type="noConversion"/>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H315"/>
  <sheetViews>
    <sheetView topLeftCell="A304" zoomScaleNormal="100" workbookViewId="0">
      <selection activeCell="H312" sqref="H312"/>
    </sheetView>
  </sheetViews>
  <sheetFormatPr baseColWidth="10" defaultRowHeight="14.4"/>
  <cols>
    <col min="1" max="1" width="24.6640625" customWidth="1"/>
    <col min="2" max="2" width="23.88671875" customWidth="1"/>
    <col min="3" max="3" width="22.6640625" customWidth="1"/>
    <col min="4" max="4" width="19.6640625" customWidth="1"/>
    <col min="5" max="5" width="22.33203125" customWidth="1"/>
    <col min="6" max="6" width="14.109375" customWidth="1"/>
  </cols>
  <sheetData>
    <row r="4" spans="1:8" ht="19.95" customHeight="1"/>
    <row r="5" spans="1:8" s="8" customFormat="1" ht="19.95" customHeight="1">
      <c r="A5" s="130" t="s">
        <v>242</v>
      </c>
      <c r="B5" s="130"/>
      <c r="C5" s="130"/>
      <c r="D5" s="130"/>
      <c r="E5" s="130"/>
      <c r="F5" s="54"/>
      <c r="G5" s="54"/>
      <c r="H5" s="54"/>
    </row>
    <row r="6" spans="1:8" s="8" customFormat="1" ht="19.95" customHeight="1">
      <c r="A6" s="130" t="s">
        <v>243</v>
      </c>
      <c r="B6" s="130"/>
      <c r="C6" s="130"/>
      <c r="D6" s="130"/>
      <c r="E6" s="130"/>
      <c r="F6" s="54"/>
      <c r="G6" s="54"/>
      <c r="H6" s="54"/>
    </row>
    <row r="7" spans="1:8" ht="28.5" customHeight="1">
      <c r="A7" s="130" t="s">
        <v>244</v>
      </c>
      <c r="B7" s="130"/>
      <c r="C7" s="130"/>
      <c r="D7" s="130"/>
      <c r="E7" s="130"/>
      <c r="F7" s="54"/>
      <c r="G7" s="54"/>
      <c r="H7" s="54"/>
    </row>
    <row r="8" spans="1:8" ht="19.95" customHeight="1">
      <c r="A8" s="184" t="s">
        <v>210</v>
      </c>
      <c r="B8" s="184"/>
      <c r="C8" s="184"/>
      <c r="D8" s="184"/>
      <c r="E8" s="184"/>
    </row>
    <row r="9" spans="1:8" ht="12.45" customHeight="1">
      <c r="A9" s="30"/>
      <c r="B9" s="19"/>
      <c r="C9" s="19"/>
      <c r="D9" s="19"/>
      <c r="E9" s="19"/>
    </row>
    <row r="10" spans="1:8" ht="61.95" customHeight="1">
      <c r="A10" s="60" t="s">
        <v>97</v>
      </c>
      <c r="B10" s="60" t="s">
        <v>98</v>
      </c>
      <c r="C10" s="60" t="s">
        <v>99</v>
      </c>
      <c r="D10" s="60" t="s">
        <v>100</v>
      </c>
      <c r="E10" s="60" t="s">
        <v>94</v>
      </c>
    </row>
    <row r="11" spans="1:8" ht="33.75" customHeight="1">
      <c r="A11" s="25" t="s">
        <v>247</v>
      </c>
      <c r="B11" s="100">
        <v>1599072.01</v>
      </c>
      <c r="C11" s="100">
        <v>1598574.76</v>
      </c>
      <c r="D11" s="25" t="s">
        <v>804</v>
      </c>
      <c r="E11" s="25"/>
    </row>
    <row r="12" spans="1:8" s="8" customFormat="1" ht="33.75" customHeight="1">
      <c r="A12" s="25" t="s">
        <v>250</v>
      </c>
      <c r="B12" s="100">
        <v>499875.66</v>
      </c>
      <c r="C12" s="100">
        <v>499862.02</v>
      </c>
      <c r="D12" s="25" t="s">
        <v>804</v>
      </c>
      <c r="E12" s="25"/>
    </row>
    <row r="13" spans="1:8" s="8" customFormat="1" ht="33.75" customHeight="1">
      <c r="A13" s="25" t="s">
        <v>252</v>
      </c>
      <c r="B13" s="98">
        <v>498321.85</v>
      </c>
      <c r="C13" s="98">
        <v>498321.85000000003</v>
      </c>
      <c r="D13" s="25" t="s">
        <v>804</v>
      </c>
      <c r="E13" s="25"/>
    </row>
    <row r="14" spans="1:8" s="8" customFormat="1" ht="33.75" customHeight="1">
      <c r="A14" s="25" t="s">
        <v>255</v>
      </c>
      <c r="B14" s="98">
        <v>1199066.1399999999</v>
      </c>
      <c r="C14" s="98">
        <v>1198998.8900000001</v>
      </c>
      <c r="D14" s="25" t="s">
        <v>804</v>
      </c>
      <c r="E14" s="25"/>
    </row>
    <row r="15" spans="1:8" s="8" customFormat="1" ht="33.75" customHeight="1">
      <c r="A15" s="25" t="s">
        <v>257</v>
      </c>
      <c r="B15" s="98">
        <v>349642.34</v>
      </c>
      <c r="C15" s="98">
        <v>349418.26999999996</v>
      </c>
      <c r="D15" s="25" t="s">
        <v>804</v>
      </c>
      <c r="E15" s="25"/>
    </row>
    <row r="16" spans="1:8" s="8" customFormat="1" ht="33.75" customHeight="1">
      <c r="A16" s="25" t="s">
        <v>260</v>
      </c>
      <c r="B16" s="98">
        <v>399053.61</v>
      </c>
      <c r="C16" s="98">
        <v>399053.60999999993</v>
      </c>
      <c r="D16" s="25" t="s">
        <v>804</v>
      </c>
      <c r="E16" s="25"/>
    </row>
    <row r="17" spans="1:5" s="8" customFormat="1" ht="33.75" customHeight="1">
      <c r="A17" s="25" t="s">
        <v>262</v>
      </c>
      <c r="B17" s="98">
        <v>399915.32</v>
      </c>
      <c r="C17" s="98">
        <v>399915.32</v>
      </c>
      <c r="D17" s="25" t="s">
        <v>804</v>
      </c>
      <c r="E17" s="25"/>
    </row>
    <row r="18" spans="1:5" s="8" customFormat="1" ht="33.75" customHeight="1">
      <c r="A18" s="25" t="s">
        <v>265</v>
      </c>
      <c r="B18" s="98">
        <v>899012.54</v>
      </c>
      <c r="C18" s="98">
        <v>898679.07</v>
      </c>
      <c r="D18" s="25" t="s">
        <v>804</v>
      </c>
      <c r="E18" s="25"/>
    </row>
    <row r="19" spans="1:5" s="8" customFormat="1" ht="33.75" customHeight="1">
      <c r="A19" s="25" t="s">
        <v>268</v>
      </c>
      <c r="B19" s="98">
        <v>799014.03</v>
      </c>
      <c r="C19" s="98">
        <v>795774.99000000011</v>
      </c>
      <c r="D19" s="25" t="s">
        <v>804</v>
      </c>
      <c r="E19" s="25"/>
    </row>
    <row r="20" spans="1:5" s="8" customFormat="1" ht="33.75" customHeight="1">
      <c r="A20" s="25" t="s">
        <v>270</v>
      </c>
      <c r="B20" s="98">
        <v>2070911.83</v>
      </c>
      <c r="C20" s="98">
        <v>2070911.83</v>
      </c>
      <c r="D20" s="25" t="s">
        <v>804</v>
      </c>
      <c r="E20" s="25"/>
    </row>
    <row r="21" spans="1:5" s="8" customFormat="1" ht="33.75" customHeight="1">
      <c r="A21" s="25" t="s">
        <v>272</v>
      </c>
      <c r="B21" s="98">
        <v>2475000</v>
      </c>
      <c r="C21" s="98">
        <v>2475000</v>
      </c>
      <c r="D21" s="25" t="s">
        <v>804</v>
      </c>
      <c r="E21" s="25"/>
    </row>
    <row r="22" spans="1:5" s="8" customFormat="1" ht="33.75" customHeight="1">
      <c r="A22" s="25" t="s">
        <v>274</v>
      </c>
      <c r="B22" s="98">
        <v>2475000</v>
      </c>
      <c r="C22" s="98">
        <v>2474999.9699999997</v>
      </c>
      <c r="D22" s="25" t="s">
        <v>804</v>
      </c>
      <c r="E22" s="25"/>
    </row>
    <row r="23" spans="1:5" s="8" customFormat="1" ht="33.75" customHeight="1">
      <c r="A23" s="25" t="s">
        <v>277</v>
      </c>
      <c r="B23" s="98">
        <v>2490800.2000000002</v>
      </c>
      <c r="C23" s="98">
        <v>2490800.2000000002</v>
      </c>
      <c r="D23" s="25" t="s">
        <v>804</v>
      </c>
      <c r="E23" s="25"/>
    </row>
    <row r="24" spans="1:5" s="8" customFormat="1" ht="33.75" customHeight="1">
      <c r="A24" s="25" t="s">
        <v>279</v>
      </c>
      <c r="B24" s="98">
        <v>1098922.43</v>
      </c>
      <c r="C24" s="98">
        <v>1098209.6599999999</v>
      </c>
      <c r="D24" s="25" t="s">
        <v>804</v>
      </c>
      <c r="E24" s="25"/>
    </row>
    <row r="25" spans="1:5" s="8" customFormat="1" ht="33.75" customHeight="1">
      <c r="A25" s="25" t="s">
        <v>282</v>
      </c>
      <c r="B25" s="98">
        <v>1297871.8</v>
      </c>
      <c r="C25" s="98">
        <v>1293046.1800000002</v>
      </c>
      <c r="D25" s="25" t="s">
        <v>804</v>
      </c>
      <c r="E25" s="25"/>
    </row>
    <row r="26" spans="1:5" s="8" customFormat="1" ht="33.75" customHeight="1">
      <c r="A26" s="25" t="s">
        <v>285</v>
      </c>
      <c r="B26" s="98">
        <v>998369.42</v>
      </c>
      <c r="C26" s="98">
        <v>997253</v>
      </c>
      <c r="D26" s="25" t="s">
        <v>804</v>
      </c>
      <c r="E26" s="25"/>
    </row>
    <row r="27" spans="1:5" s="8" customFormat="1" ht="33.75" customHeight="1">
      <c r="A27" s="25" t="s">
        <v>288</v>
      </c>
      <c r="B27" s="98">
        <v>1099102.82</v>
      </c>
      <c r="C27" s="98">
        <v>1099007.8500000001</v>
      </c>
      <c r="D27" s="25" t="s">
        <v>804</v>
      </c>
      <c r="E27" s="25"/>
    </row>
    <row r="28" spans="1:5" s="8" customFormat="1" ht="33.75" customHeight="1">
      <c r="A28" s="25" t="s">
        <v>290</v>
      </c>
      <c r="B28" s="98">
        <v>1199257.73</v>
      </c>
      <c r="C28" s="98">
        <v>1199089.1399999999</v>
      </c>
      <c r="D28" s="25" t="s">
        <v>804</v>
      </c>
      <c r="E28" s="25"/>
    </row>
    <row r="29" spans="1:5" s="8" customFormat="1" ht="33.75" customHeight="1">
      <c r="A29" s="25" t="s">
        <v>293</v>
      </c>
      <c r="B29" s="98">
        <v>499859.67</v>
      </c>
      <c r="C29" s="98">
        <v>499054.39</v>
      </c>
      <c r="D29" s="25" t="s">
        <v>804</v>
      </c>
      <c r="E29" s="25"/>
    </row>
    <row r="30" spans="1:5" s="8" customFormat="1" ht="33.75" customHeight="1">
      <c r="A30" s="25" t="s">
        <v>295</v>
      </c>
      <c r="B30" s="98">
        <v>1499788.26</v>
      </c>
      <c r="C30" s="98">
        <v>1499788.26</v>
      </c>
      <c r="D30" s="25" t="s">
        <v>804</v>
      </c>
      <c r="E30" s="25"/>
    </row>
    <row r="31" spans="1:5" s="8" customFormat="1" ht="33.75" customHeight="1">
      <c r="A31" s="25" t="s">
        <v>298</v>
      </c>
      <c r="B31" s="98">
        <v>349897.25</v>
      </c>
      <c r="C31" s="98">
        <v>349897.23</v>
      </c>
      <c r="D31" s="25" t="s">
        <v>804</v>
      </c>
      <c r="E31" s="25"/>
    </row>
    <row r="32" spans="1:5" s="8" customFormat="1" ht="33.75" customHeight="1">
      <c r="A32" s="25" t="s">
        <v>300</v>
      </c>
      <c r="B32" s="98">
        <v>1499760.6399999999</v>
      </c>
      <c r="C32" s="98">
        <v>1499760.63</v>
      </c>
      <c r="D32" s="25" t="s">
        <v>804</v>
      </c>
      <c r="E32" s="25"/>
    </row>
    <row r="33" spans="1:5" s="8" customFormat="1" ht="33.75" customHeight="1">
      <c r="A33" s="25" t="s">
        <v>302</v>
      </c>
      <c r="B33" s="98">
        <v>499659.07</v>
      </c>
      <c r="C33" s="98">
        <v>499618.79</v>
      </c>
      <c r="D33" s="25" t="s">
        <v>804</v>
      </c>
      <c r="E33" s="25"/>
    </row>
    <row r="34" spans="1:5" s="8" customFormat="1" ht="33.75" customHeight="1">
      <c r="A34" s="25" t="s">
        <v>305</v>
      </c>
      <c r="B34" s="98">
        <v>448864.17</v>
      </c>
      <c r="C34" s="98">
        <v>447618.51999999996</v>
      </c>
      <c r="D34" s="25" t="s">
        <v>804</v>
      </c>
      <c r="E34" s="25"/>
    </row>
    <row r="35" spans="1:5" s="8" customFormat="1" ht="33.75" customHeight="1">
      <c r="A35" s="25" t="s">
        <v>308</v>
      </c>
      <c r="B35" s="98">
        <v>449626.17</v>
      </c>
      <c r="C35" s="98">
        <v>449511.56</v>
      </c>
      <c r="D35" s="25" t="s">
        <v>804</v>
      </c>
      <c r="E35" s="25"/>
    </row>
    <row r="36" spans="1:5" s="8" customFormat="1" ht="33.75" customHeight="1">
      <c r="A36" s="25" t="s">
        <v>310</v>
      </c>
      <c r="B36" s="98">
        <v>448540.77</v>
      </c>
      <c r="C36" s="98">
        <v>448389.25000000006</v>
      </c>
      <c r="D36" s="25" t="s">
        <v>804</v>
      </c>
      <c r="E36" s="25"/>
    </row>
    <row r="37" spans="1:5" ht="33.75" customHeight="1">
      <c r="A37" s="25" t="s">
        <v>313</v>
      </c>
      <c r="B37" s="98">
        <v>999419.92</v>
      </c>
      <c r="C37" s="98">
        <v>999419.91999999993</v>
      </c>
      <c r="D37" s="25" t="s">
        <v>804</v>
      </c>
      <c r="E37" s="25"/>
    </row>
    <row r="38" spans="1:5" ht="33.75" customHeight="1">
      <c r="A38" s="25" t="s">
        <v>316</v>
      </c>
      <c r="B38" s="98">
        <v>599231.29</v>
      </c>
      <c r="C38" s="98">
        <v>599231.29</v>
      </c>
      <c r="D38" s="25" t="s">
        <v>804</v>
      </c>
      <c r="E38" s="25"/>
    </row>
    <row r="39" spans="1:5" s="8" customFormat="1" ht="33.75" customHeight="1">
      <c r="A39" s="25" t="s">
        <v>319</v>
      </c>
      <c r="B39" s="98">
        <v>1599100.01</v>
      </c>
      <c r="C39" s="98">
        <v>1599100.0100000002</v>
      </c>
      <c r="D39" s="25" t="s">
        <v>804</v>
      </c>
      <c r="E39" s="25"/>
    </row>
    <row r="40" spans="1:5" s="8" customFormat="1" ht="33.75" customHeight="1">
      <c r="A40" s="25" t="s">
        <v>321</v>
      </c>
      <c r="B40" s="98">
        <v>1982017.15</v>
      </c>
      <c r="C40" s="98">
        <v>1981580.19</v>
      </c>
      <c r="D40" s="25" t="s">
        <v>804</v>
      </c>
      <c r="E40" s="25"/>
    </row>
    <row r="41" spans="1:5" s="8" customFormat="1" ht="33.75" customHeight="1">
      <c r="A41" s="25" t="s">
        <v>323</v>
      </c>
      <c r="B41" s="98">
        <v>1149064.1299999999</v>
      </c>
      <c r="C41" s="98">
        <v>1149064.1299999999</v>
      </c>
      <c r="D41" s="25" t="s">
        <v>804</v>
      </c>
      <c r="E41" s="25"/>
    </row>
    <row r="42" spans="1:5" s="8" customFormat="1" ht="33.75" customHeight="1">
      <c r="A42" s="25" t="s">
        <v>326</v>
      </c>
      <c r="B42" s="98">
        <v>799062.22</v>
      </c>
      <c r="C42" s="98">
        <v>798515.97</v>
      </c>
      <c r="D42" s="25" t="s">
        <v>804</v>
      </c>
      <c r="E42" s="25"/>
    </row>
    <row r="43" spans="1:5" s="8" customFormat="1" ht="33.75" customHeight="1">
      <c r="A43" s="25" t="s">
        <v>329</v>
      </c>
      <c r="B43" s="98">
        <v>1099412.6000000001</v>
      </c>
      <c r="C43" s="98">
        <v>1099040.6399999999</v>
      </c>
      <c r="D43" s="25" t="s">
        <v>804</v>
      </c>
      <c r="E43" s="25"/>
    </row>
    <row r="44" spans="1:5" s="8" customFormat="1" ht="33.75" customHeight="1">
      <c r="A44" s="25" t="s">
        <v>332</v>
      </c>
      <c r="B44" s="98">
        <v>898412.24</v>
      </c>
      <c r="C44" s="98">
        <v>898155.99</v>
      </c>
      <c r="D44" s="25" t="s">
        <v>804</v>
      </c>
      <c r="E44" s="25"/>
    </row>
    <row r="45" spans="1:5" s="8" customFormat="1" ht="33.75" customHeight="1">
      <c r="A45" s="25" t="s">
        <v>334</v>
      </c>
      <c r="B45" s="98">
        <v>198601.92</v>
      </c>
      <c r="C45" s="98">
        <v>198428.39999999997</v>
      </c>
      <c r="D45" s="25" t="s">
        <v>804</v>
      </c>
      <c r="E45" s="25"/>
    </row>
    <row r="46" spans="1:5" s="8" customFormat="1" ht="33.75" customHeight="1">
      <c r="A46" s="25" t="s">
        <v>336</v>
      </c>
      <c r="B46" s="98">
        <v>549466.03</v>
      </c>
      <c r="C46" s="98">
        <v>549126.57999999996</v>
      </c>
      <c r="D46" s="25" t="s">
        <v>804</v>
      </c>
      <c r="E46" s="25"/>
    </row>
    <row r="47" spans="1:5" s="8" customFormat="1" ht="33.75" customHeight="1">
      <c r="A47" s="25" t="s">
        <v>338</v>
      </c>
      <c r="B47" s="98">
        <v>698980.74</v>
      </c>
      <c r="C47" s="98">
        <v>698216.04</v>
      </c>
      <c r="D47" s="25" t="s">
        <v>804</v>
      </c>
      <c r="E47" s="25"/>
    </row>
    <row r="48" spans="1:5" s="8" customFormat="1" ht="33.75" customHeight="1">
      <c r="A48" s="25" t="s">
        <v>340</v>
      </c>
      <c r="B48" s="98">
        <v>549545.78</v>
      </c>
      <c r="C48" s="98">
        <v>549545.78</v>
      </c>
      <c r="D48" s="25" t="s">
        <v>804</v>
      </c>
      <c r="E48" s="25"/>
    </row>
    <row r="49" spans="1:5" s="8" customFormat="1" ht="33.75" customHeight="1">
      <c r="A49" s="25" t="s">
        <v>343</v>
      </c>
      <c r="B49" s="98">
        <v>699056.69</v>
      </c>
      <c r="C49" s="98">
        <v>698983.73</v>
      </c>
      <c r="D49" s="25" t="s">
        <v>804</v>
      </c>
      <c r="E49" s="25"/>
    </row>
    <row r="50" spans="1:5" s="8" customFormat="1" ht="33.75" customHeight="1">
      <c r="A50" s="25" t="s">
        <v>345</v>
      </c>
      <c r="B50" s="98">
        <v>349293.98</v>
      </c>
      <c r="C50" s="98">
        <v>349293.98000000004</v>
      </c>
      <c r="D50" s="25" t="s">
        <v>804</v>
      </c>
      <c r="E50" s="25"/>
    </row>
    <row r="51" spans="1:5" s="8" customFormat="1" ht="33.75" customHeight="1">
      <c r="A51" s="25" t="s">
        <v>348</v>
      </c>
      <c r="B51" s="98">
        <v>897716.39</v>
      </c>
      <c r="C51" s="98">
        <v>897716.39000000013</v>
      </c>
      <c r="D51" s="25" t="s">
        <v>804</v>
      </c>
      <c r="E51" s="25"/>
    </row>
    <row r="52" spans="1:5" s="8" customFormat="1" ht="33.75" customHeight="1">
      <c r="A52" s="25" t="s">
        <v>350</v>
      </c>
      <c r="B52" s="98">
        <v>548563.64</v>
      </c>
      <c r="C52" s="98">
        <v>548217.1399999999</v>
      </c>
      <c r="D52" s="25" t="s">
        <v>804</v>
      </c>
      <c r="E52" s="25"/>
    </row>
    <row r="53" spans="1:5" s="8" customFormat="1" ht="33.75" customHeight="1">
      <c r="A53" s="25" t="s">
        <v>351</v>
      </c>
      <c r="B53" s="98">
        <v>597850.49</v>
      </c>
      <c r="C53" s="98">
        <v>597408.07999999996</v>
      </c>
      <c r="D53" s="25" t="s">
        <v>804</v>
      </c>
      <c r="E53" s="25"/>
    </row>
    <row r="54" spans="1:5" s="8" customFormat="1" ht="33.75" customHeight="1">
      <c r="A54" s="25" t="s">
        <v>354</v>
      </c>
      <c r="B54" s="98">
        <v>399557.73</v>
      </c>
      <c r="C54" s="98">
        <v>398418.73000000004</v>
      </c>
      <c r="D54" s="25" t="s">
        <v>804</v>
      </c>
      <c r="E54" s="25"/>
    </row>
    <row r="55" spans="1:5" s="8" customFormat="1" ht="33.75" customHeight="1">
      <c r="A55" s="25" t="s">
        <v>356</v>
      </c>
      <c r="B55" s="98">
        <v>943502.65</v>
      </c>
      <c r="C55" s="98">
        <v>943502.65</v>
      </c>
      <c r="D55" s="25" t="s">
        <v>804</v>
      </c>
      <c r="E55" s="25"/>
    </row>
    <row r="56" spans="1:5" s="8" customFormat="1" ht="33.75" customHeight="1">
      <c r="A56" s="25" t="s">
        <v>359</v>
      </c>
      <c r="B56" s="98">
        <v>547940.24</v>
      </c>
      <c r="C56" s="98">
        <v>547940.24000000011</v>
      </c>
      <c r="D56" s="25" t="s">
        <v>804</v>
      </c>
      <c r="E56" s="25"/>
    </row>
    <row r="57" spans="1:5" s="8" customFormat="1" ht="33.75" customHeight="1">
      <c r="A57" s="25" t="s">
        <v>361</v>
      </c>
      <c r="B57" s="98">
        <v>799050.22</v>
      </c>
      <c r="C57" s="98">
        <v>799050.22</v>
      </c>
      <c r="D57" s="25" t="s">
        <v>804</v>
      </c>
      <c r="E57" s="25"/>
    </row>
    <row r="58" spans="1:5" s="8" customFormat="1" ht="33.75" customHeight="1">
      <c r="A58" s="25" t="s">
        <v>363</v>
      </c>
      <c r="B58" s="98">
        <v>649073.09</v>
      </c>
      <c r="C58" s="98">
        <v>648344.07000000007</v>
      </c>
      <c r="D58" s="25" t="s">
        <v>804</v>
      </c>
      <c r="E58" s="25"/>
    </row>
    <row r="59" spans="1:5" s="8" customFormat="1" ht="33.75" customHeight="1">
      <c r="A59" s="25" t="s">
        <v>366</v>
      </c>
      <c r="B59" s="98">
        <v>999124.72</v>
      </c>
      <c r="C59" s="98">
        <v>998925.51000000013</v>
      </c>
      <c r="D59" s="25" t="s">
        <v>804</v>
      </c>
      <c r="E59" s="25"/>
    </row>
    <row r="60" spans="1:5" s="8" customFormat="1" ht="33.75" customHeight="1">
      <c r="A60" s="25" t="s">
        <v>368</v>
      </c>
      <c r="B60" s="98">
        <v>499137.05</v>
      </c>
      <c r="C60" s="98">
        <v>249568.53</v>
      </c>
      <c r="D60" s="25" t="s">
        <v>804</v>
      </c>
      <c r="E60" s="25"/>
    </row>
    <row r="61" spans="1:5" s="8" customFormat="1" ht="33.75" customHeight="1">
      <c r="A61" s="25" t="s">
        <v>371</v>
      </c>
      <c r="B61" s="98">
        <v>1799393.75</v>
      </c>
      <c r="C61" s="98">
        <v>1799297.66</v>
      </c>
      <c r="D61" s="25" t="s">
        <v>804</v>
      </c>
      <c r="E61" s="25"/>
    </row>
    <row r="62" spans="1:5" s="8" customFormat="1" ht="33.75" customHeight="1">
      <c r="A62" s="25" t="s">
        <v>373</v>
      </c>
      <c r="B62" s="98">
        <v>1976654.07</v>
      </c>
      <c r="C62" s="98">
        <v>1976630.59</v>
      </c>
      <c r="D62" s="25" t="s">
        <v>804</v>
      </c>
      <c r="E62" s="25"/>
    </row>
    <row r="63" spans="1:5" s="8" customFormat="1" ht="33.75" customHeight="1">
      <c r="A63" s="25" t="s">
        <v>376</v>
      </c>
      <c r="B63" s="98">
        <v>799066.9</v>
      </c>
      <c r="C63" s="98">
        <v>799003.74000000011</v>
      </c>
      <c r="D63" s="25" t="s">
        <v>804</v>
      </c>
      <c r="E63" s="25"/>
    </row>
    <row r="64" spans="1:5" s="8" customFormat="1" ht="33.75" customHeight="1">
      <c r="A64" s="25" t="s">
        <v>379</v>
      </c>
      <c r="B64" s="98">
        <v>1299443.1100000001</v>
      </c>
      <c r="C64" s="98">
        <v>1299431.5900000001</v>
      </c>
      <c r="D64" s="25" t="s">
        <v>804</v>
      </c>
      <c r="E64" s="25"/>
    </row>
    <row r="65" spans="1:5" s="8" customFormat="1" ht="33.75" customHeight="1">
      <c r="A65" s="25" t="s">
        <v>381</v>
      </c>
      <c r="B65" s="98">
        <v>899509.65</v>
      </c>
      <c r="C65" s="98">
        <v>899509.45000000019</v>
      </c>
      <c r="D65" s="25" t="s">
        <v>804</v>
      </c>
      <c r="E65" s="25"/>
    </row>
    <row r="66" spans="1:5" s="8" customFormat="1" ht="33.75" customHeight="1">
      <c r="A66" s="25" t="s">
        <v>382</v>
      </c>
      <c r="B66" s="98">
        <v>949559.13</v>
      </c>
      <c r="C66" s="98">
        <v>949454.22</v>
      </c>
      <c r="D66" s="25" t="s">
        <v>804</v>
      </c>
      <c r="E66" s="25"/>
    </row>
    <row r="67" spans="1:5" s="8" customFormat="1" ht="33.75" customHeight="1">
      <c r="A67" s="25" t="s">
        <v>384</v>
      </c>
      <c r="B67" s="98">
        <v>898985.08</v>
      </c>
      <c r="C67" s="98">
        <v>898885.79999999993</v>
      </c>
      <c r="D67" s="25" t="s">
        <v>804</v>
      </c>
      <c r="E67" s="25"/>
    </row>
    <row r="68" spans="1:5" s="8" customFormat="1" ht="33.75" customHeight="1">
      <c r="A68" s="25" t="s">
        <v>387</v>
      </c>
      <c r="B68" s="98">
        <v>1099079.6299999999</v>
      </c>
      <c r="C68" s="98">
        <v>1099025.23</v>
      </c>
      <c r="D68" s="25" t="s">
        <v>804</v>
      </c>
      <c r="E68" s="25"/>
    </row>
    <row r="69" spans="1:5" s="8" customFormat="1" ht="33.75" customHeight="1">
      <c r="A69" s="25" t="s">
        <v>389</v>
      </c>
      <c r="B69" s="98">
        <v>1296957.42</v>
      </c>
      <c r="C69" s="98">
        <v>1296955.8199999998</v>
      </c>
      <c r="D69" s="25" t="s">
        <v>804</v>
      </c>
      <c r="E69" s="25"/>
    </row>
    <row r="70" spans="1:5" s="8" customFormat="1" ht="33.75" customHeight="1">
      <c r="A70" s="25" t="s">
        <v>392</v>
      </c>
      <c r="B70" s="98">
        <v>2482879.2400000002</v>
      </c>
      <c r="C70" s="98">
        <v>2482829.96</v>
      </c>
      <c r="D70" s="25" t="s">
        <v>804</v>
      </c>
      <c r="E70" s="25"/>
    </row>
    <row r="71" spans="1:5" s="8" customFormat="1" ht="33.75" customHeight="1">
      <c r="A71" s="25" t="s">
        <v>394</v>
      </c>
      <c r="B71" s="98">
        <v>999212.05</v>
      </c>
      <c r="C71" s="98">
        <v>999212.05000000016</v>
      </c>
      <c r="D71" s="25" t="s">
        <v>804</v>
      </c>
      <c r="E71" s="25"/>
    </row>
    <row r="72" spans="1:5" s="8" customFormat="1" ht="33.75" customHeight="1">
      <c r="A72" s="25" t="s">
        <v>396</v>
      </c>
      <c r="B72" s="98">
        <v>899159.01</v>
      </c>
      <c r="C72" s="98">
        <v>899146</v>
      </c>
      <c r="D72" s="25" t="s">
        <v>804</v>
      </c>
      <c r="E72" s="25"/>
    </row>
    <row r="73" spans="1:5" s="8" customFormat="1" ht="33.75" customHeight="1">
      <c r="A73" s="25" t="s">
        <v>399</v>
      </c>
      <c r="B73" s="98">
        <v>1798538.89</v>
      </c>
      <c r="C73" s="98">
        <v>1798538.8900000001</v>
      </c>
      <c r="D73" s="25" t="s">
        <v>804</v>
      </c>
      <c r="E73" s="25"/>
    </row>
    <row r="74" spans="1:5" s="8" customFormat="1" ht="33.75" customHeight="1">
      <c r="A74" s="25" t="s">
        <v>402</v>
      </c>
      <c r="B74" s="98">
        <v>448491.9</v>
      </c>
      <c r="C74" s="98">
        <v>448437.15</v>
      </c>
      <c r="D74" s="25" t="s">
        <v>804</v>
      </c>
      <c r="E74" s="25"/>
    </row>
    <row r="75" spans="1:5" s="8" customFormat="1" ht="33.75" customHeight="1">
      <c r="A75" s="25" t="s">
        <v>405</v>
      </c>
      <c r="B75" s="98">
        <v>449443.75</v>
      </c>
      <c r="C75" s="98">
        <v>449352.41</v>
      </c>
      <c r="D75" s="25" t="s">
        <v>804</v>
      </c>
      <c r="E75" s="25"/>
    </row>
    <row r="76" spans="1:5" s="8" customFormat="1" ht="33.75" customHeight="1">
      <c r="A76" s="25" t="s">
        <v>407</v>
      </c>
      <c r="B76" s="98">
        <v>1499431.87</v>
      </c>
      <c r="C76" s="98">
        <v>1416650.3599999999</v>
      </c>
      <c r="D76" s="25" t="s">
        <v>804</v>
      </c>
      <c r="E76" s="25"/>
    </row>
    <row r="77" spans="1:5" s="8" customFormat="1" ht="33.75" customHeight="1">
      <c r="A77" s="25" t="s">
        <v>410</v>
      </c>
      <c r="B77" s="98">
        <v>897716.49</v>
      </c>
      <c r="C77" s="98">
        <v>897659.14999999991</v>
      </c>
      <c r="D77" s="25" t="s">
        <v>804</v>
      </c>
      <c r="E77" s="25"/>
    </row>
    <row r="78" spans="1:5" s="8" customFormat="1" ht="33.75" customHeight="1">
      <c r="A78" s="25" t="s">
        <v>413</v>
      </c>
      <c r="B78" s="98">
        <v>798972.05</v>
      </c>
      <c r="C78" s="98">
        <v>798966.65000000014</v>
      </c>
      <c r="D78" s="25" t="s">
        <v>804</v>
      </c>
      <c r="E78" s="25"/>
    </row>
    <row r="79" spans="1:5" s="8" customFormat="1" ht="33.75" customHeight="1">
      <c r="A79" s="25" t="s">
        <v>415</v>
      </c>
      <c r="B79" s="98">
        <v>298172.49</v>
      </c>
      <c r="C79" s="98">
        <v>298172.49</v>
      </c>
      <c r="D79" s="25" t="s">
        <v>804</v>
      </c>
      <c r="E79" s="25"/>
    </row>
    <row r="80" spans="1:5" s="8" customFormat="1" ht="33.75" customHeight="1">
      <c r="A80" s="25" t="s">
        <v>418</v>
      </c>
      <c r="B80" s="98">
        <v>699634.13</v>
      </c>
      <c r="C80" s="98">
        <v>699634.13000000012</v>
      </c>
      <c r="D80" s="25" t="s">
        <v>804</v>
      </c>
      <c r="E80" s="25"/>
    </row>
    <row r="81" spans="1:5" s="8" customFormat="1" ht="33.75" customHeight="1">
      <c r="A81" s="25" t="s">
        <v>419</v>
      </c>
      <c r="B81" s="98">
        <v>399758.74</v>
      </c>
      <c r="C81" s="98">
        <v>399038.57999999996</v>
      </c>
      <c r="D81" s="25" t="s">
        <v>804</v>
      </c>
      <c r="E81" s="25"/>
    </row>
    <row r="82" spans="1:5" s="8" customFormat="1" ht="33.75" customHeight="1">
      <c r="A82" s="25" t="s">
        <v>421</v>
      </c>
      <c r="B82" s="98">
        <v>999045.16</v>
      </c>
      <c r="C82" s="98">
        <v>998644.12</v>
      </c>
      <c r="D82" s="25" t="s">
        <v>804</v>
      </c>
      <c r="E82" s="25"/>
    </row>
    <row r="83" spans="1:5" s="8" customFormat="1" ht="33.75" customHeight="1">
      <c r="A83" s="25" t="s">
        <v>422</v>
      </c>
      <c r="B83" s="98">
        <v>449027.54</v>
      </c>
      <c r="C83" s="98">
        <v>446645.23000000004</v>
      </c>
      <c r="D83" s="25" t="s">
        <v>804</v>
      </c>
      <c r="E83" s="25"/>
    </row>
    <row r="84" spans="1:5" s="8" customFormat="1" ht="33.75" customHeight="1">
      <c r="A84" s="25" t="s">
        <v>424</v>
      </c>
      <c r="B84" s="98">
        <v>549669.93000000005</v>
      </c>
      <c r="C84" s="98">
        <v>549667.85</v>
      </c>
      <c r="D84" s="25" t="s">
        <v>804</v>
      </c>
      <c r="E84" s="25"/>
    </row>
    <row r="85" spans="1:5" s="8" customFormat="1" ht="33.75" customHeight="1">
      <c r="A85" s="25" t="s">
        <v>427</v>
      </c>
      <c r="B85" s="98">
        <v>459073.21</v>
      </c>
      <c r="C85" s="98">
        <v>459012.26999999996</v>
      </c>
      <c r="D85" s="25" t="s">
        <v>804</v>
      </c>
      <c r="E85" s="25"/>
    </row>
    <row r="86" spans="1:5" s="8" customFormat="1" ht="33.75" customHeight="1">
      <c r="A86" s="25" t="s">
        <v>429</v>
      </c>
      <c r="B86" s="98">
        <v>849667.01</v>
      </c>
      <c r="C86" s="98">
        <v>848347.6100000001</v>
      </c>
      <c r="D86" s="25" t="s">
        <v>804</v>
      </c>
      <c r="E86" s="25"/>
    </row>
    <row r="87" spans="1:5" s="8" customFormat="1" ht="33.75" customHeight="1">
      <c r="A87" s="25" t="s">
        <v>431</v>
      </c>
      <c r="B87" s="98">
        <v>499008.32</v>
      </c>
      <c r="C87" s="98">
        <v>499008.32000000007</v>
      </c>
      <c r="D87" s="25" t="s">
        <v>804</v>
      </c>
      <c r="E87" s="25"/>
    </row>
    <row r="88" spans="1:5" s="8" customFormat="1" ht="33.75" customHeight="1">
      <c r="A88" s="25" t="s">
        <v>433</v>
      </c>
      <c r="B88" s="98">
        <v>1399064.98</v>
      </c>
      <c r="C88" s="98">
        <v>1398482.4000000001</v>
      </c>
      <c r="D88" s="25" t="s">
        <v>804</v>
      </c>
      <c r="E88" s="25"/>
    </row>
    <row r="89" spans="1:5" s="8" customFormat="1" ht="33.75" customHeight="1">
      <c r="A89" s="25" t="s">
        <v>436</v>
      </c>
      <c r="B89" s="98">
        <v>548921.28</v>
      </c>
      <c r="C89" s="98">
        <v>548403.68999999994</v>
      </c>
      <c r="D89" s="25" t="s">
        <v>804</v>
      </c>
      <c r="E89" s="25"/>
    </row>
    <row r="90" spans="1:5" s="8" customFormat="1" ht="33.75" customHeight="1">
      <c r="A90" s="25" t="s">
        <v>439</v>
      </c>
      <c r="B90" s="98">
        <v>899032.41</v>
      </c>
      <c r="C90" s="98">
        <v>899031.60000000009</v>
      </c>
      <c r="D90" s="25" t="s">
        <v>804</v>
      </c>
      <c r="E90" s="25"/>
    </row>
    <row r="91" spans="1:5" s="8" customFormat="1" ht="33.75" customHeight="1">
      <c r="A91" s="25" t="s">
        <v>441</v>
      </c>
      <c r="B91" s="98">
        <v>447864.47</v>
      </c>
      <c r="C91" s="98">
        <v>445894.18</v>
      </c>
      <c r="D91" s="25" t="s">
        <v>804</v>
      </c>
      <c r="E91" s="25"/>
    </row>
    <row r="92" spans="1:5" s="8" customFormat="1" ht="33.75" customHeight="1">
      <c r="A92" s="25" t="s">
        <v>444</v>
      </c>
      <c r="B92" s="98">
        <v>1799330.04</v>
      </c>
      <c r="C92" s="98">
        <v>1799123.88</v>
      </c>
      <c r="D92" s="25" t="s">
        <v>804</v>
      </c>
      <c r="E92" s="25"/>
    </row>
    <row r="93" spans="1:5" s="8" customFormat="1" ht="33.75" customHeight="1">
      <c r="A93" s="25" t="s">
        <v>446</v>
      </c>
      <c r="B93" s="98">
        <v>1099405.42</v>
      </c>
      <c r="C93" s="98">
        <v>1099330.98</v>
      </c>
      <c r="D93" s="25" t="s">
        <v>804</v>
      </c>
      <c r="E93" s="25"/>
    </row>
    <row r="94" spans="1:5" s="8" customFormat="1" ht="33.75" customHeight="1">
      <c r="A94" s="25" t="s">
        <v>447</v>
      </c>
      <c r="B94" s="98">
        <v>999049.05</v>
      </c>
      <c r="C94" s="98">
        <v>999047.32</v>
      </c>
      <c r="D94" s="25" t="s">
        <v>804</v>
      </c>
      <c r="E94" s="25"/>
    </row>
    <row r="95" spans="1:5" s="8" customFormat="1" ht="33.75" customHeight="1">
      <c r="A95" s="25" t="s">
        <v>449</v>
      </c>
      <c r="B95" s="98">
        <v>549715.46</v>
      </c>
      <c r="C95" s="98">
        <v>549715.46</v>
      </c>
      <c r="D95" s="25" t="s">
        <v>804</v>
      </c>
      <c r="E95" s="25"/>
    </row>
    <row r="96" spans="1:5" s="8" customFormat="1" ht="33.75" customHeight="1">
      <c r="A96" s="25" t="s">
        <v>452</v>
      </c>
      <c r="B96" s="98">
        <v>398844.8</v>
      </c>
      <c r="C96" s="98">
        <v>398844.80000000005</v>
      </c>
      <c r="D96" s="25" t="s">
        <v>804</v>
      </c>
      <c r="E96" s="25"/>
    </row>
    <row r="97" spans="1:5" s="8" customFormat="1" ht="33.75" customHeight="1">
      <c r="A97" s="25" t="s">
        <v>454</v>
      </c>
      <c r="B97" s="98">
        <v>1598659.92</v>
      </c>
      <c r="C97" s="98">
        <v>1598659.9199999997</v>
      </c>
      <c r="D97" s="25" t="s">
        <v>804</v>
      </c>
      <c r="E97" s="25"/>
    </row>
    <row r="98" spans="1:5" s="8" customFormat="1" ht="33.75" customHeight="1">
      <c r="A98" s="25" t="s">
        <v>457</v>
      </c>
      <c r="B98" s="98">
        <v>599681.53</v>
      </c>
      <c r="C98" s="98">
        <v>599681.43999999994</v>
      </c>
      <c r="D98" s="25" t="s">
        <v>804</v>
      </c>
      <c r="E98" s="25"/>
    </row>
    <row r="99" spans="1:5" s="8" customFormat="1" ht="33.75" customHeight="1">
      <c r="A99" s="25" t="s">
        <v>459</v>
      </c>
      <c r="B99" s="98">
        <v>699111.47</v>
      </c>
      <c r="C99" s="98">
        <v>699016.1</v>
      </c>
      <c r="D99" s="25" t="s">
        <v>804</v>
      </c>
      <c r="E99" s="25"/>
    </row>
    <row r="100" spans="1:5" s="8" customFormat="1" ht="33.75" customHeight="1">
      <c r="A100" s="25" t="s">
        <v>462</v>
      </c>
      <c r="B100" s="98">
        <v>499817.4</v>
      </c>
      <c r="C100" s="98">
        <v>499663.16</v>
      </c>
      <c r="D100" s="25" t="s">
        <v>804</v>
      </c>
      <c r="E100" s="25"/>
    </row>
    <row r="101" spans="1:5" s="8" customFormat="1" ht="33.75" customHeight="1">
      <c r="A101" s="25" t="s">
        <v>463</v>
      </c>
      <c r="B101" s="98">
        <v>1199204.8600000001</v>
      </c>
      <c r="C101" s="98">
        <v>1198715.99</v>
      </c>
      <c r="D101" s="25" t="s">
        <v>804</v>
      </c>
      <c r="E101" s="25"/>
    </row>
    <row r="102" spans="1:5" s="8" customFormat="1" ht="33.75" customHeight="1">
      <c r="A102" s="25" t="s">
        <v>464</v>
      </c>
      <c r="B102" s="98">
        <v>749045.42</v>
      </c>
      <c r="C102" s="98">
        <v>748891.84000000008</v>
      </c>
      <c r="D102" s="25" t="s">
        <v>804</v>
      </c>
      <c r="E102" s="25"/>
    </row>
    <row r="103" spans="1:5" s="8" customFormat="1" ht="33.75" customHeight="1">
      <c r="A103" s="25" t="s">
        <v>467</v>
      </c>
      <c r="B103" s="98">
        <v>749307.82</v>
      </c>
      <c r="C103" s="98">
        <v>749276.42</v>
      </c>
      <c r="D103" s="25" t="s">
        <v>804</v>
      </c>
      <c r="E103" s="25"/>
    </row>
    <row r="104" spans="1:5" s="8" customFormat="1" ht="33.75" customHeight="1">
      <c r="A104" s="25" t="s">
        <v>469</v>
      </c>
      <c r="B104" s="98">
        <v>1299322.22</v>
      </c>
      <c r="C104" s="98">
        <v>1299247.48</v>
      </c>
      <c r="D104" s="25" t="s">
        <v>804</v>
      </c>
      <c r="E104" s="25"/>
    </row>
    <row r="105" spans="1:5" s="8" customFormat="1" ht="33.75" customHeight="1">
      <c r="A105" s="25" t="s">
        <v>472</v>
      </c>
      <c r="B105" s="98">
        <v>1849140.58</v>
      </c>
      <c r="C105" s="98">
        <v>1849139.6199999999</v>
      </c>
      <c r="D105" s="25" t="s">
        <v>804</v>
      </c>
      <c r="E105" s="25"/>
    </row>
    <row r="106" spans="1:5" s="8" customFormat="1" ht="33.75" customHeight="1">
      <c r="A106" s="25" t="s">
        <v>474</v>
      </c>
      <c r="B106" s="98">
        <v>749519.65</v>
      </c>
      <c r="C106" s="98">
        <v>739351.89999999991</v>
      </c>
      <c r="D106" s="25" t="s">
        <v>804</v>
      </c>
      <c r="E106" s="25"/>
    </row>
    <row r="107" spans="1:5" s="8" customFormat="1" ht="33.75" customHeight="1">
      <c r="A107" s="25" t="s">
        <v>476</v>
      </c>
      <c r="B107" s="98">
        <v>799717.24</v>
      </c>
      <c r="C107" s="98">
        <v>799639.45000000007</v>
      </c>
      <c r="D107" s="25" t="s">
        <v>804</v>
      </c>
      <c r="E107" s="25"/>
    </row>
    <row r="108" spans="1:5" s="8" customFormat="1" ht="33.75" customHeight="1">
      <c r="A108" s="25" t="s">
        <v>479</v>
      </c>
      <c r="B108" s="98">
        <v>399476.46</v>
      </c>
      <c r="C108" s="98">
        <v>399476.45999999996</v>
      </c>
      <c r="D108" s="25" t="s">
        <v>804</v>
      </c>
      <c r="E108" s="25"/>
    </row>
    <row r="109" spans="1:5" s="8" customFormat="1" ht="33.75" customHeight="1">
      <c r="A109" s="25" t="s">
        <v>482</v>
      </c>
      <c r="B109" s="98">
        <v>1099715.1399999999</v>
      </c>
      <c r="C109" s="98">
        <v>1099714.79</v>
      </c>
      <c r="D109" s="25" t="s">
        <v>804</v>
      </c>
      <c r="E109" s="25"/>
    </row>
    <row r="110" spans="1:5" s="8" customFormat="1" ht="33.75" customHeight="1">
      <c r="A110" s="25" t="s">
        <v>484</v>
      </c>
      <c r="B110" s="98">
        <v>1988725.77</v>
      </c>
      <c r="C110" s="98">
        <v>1988642.6</v>
      </c>
      <c r="D110" s="25" t="s">
        <v>804</v>
      </c>
      <c r="E110" s="25"/>
    </row>
    <row r="111" spans="1:5" s="8" customFormat="1" ht="33.75" customHeight="1">
      <c r="A111" s="25" t="s">
        <v>486</v>
      </c>
      <c r="B111" s="98">
        <v>499007.35</v>
      </c>
      <c r="C111" s="98">
        <v>498951.89999999997</v>
      </c>
      <c r="D111" s="25" t="s">
        <v>804</v>
      </c>
      <c r="E111" s="25"/>
    </row>
    <row r="112" spans="1:5" s="8" customFormat="1" ht="33.75" customHeight="1">
      <c r="A112" s="25" t="s">
        <v>488</v>
      </c>
      <c r="B112" s="98">
        <v>999236.55</v>
      </c>
      <c r="C112" s="98">
        <v>998938.36999999988</v>
      </c>
      <c r="D112" s="25" t="s">
        <v>804</v>
      </c>
      <c r="E112" s="25"/>
    </row>
    <row r="113" spans="1:5" s="8" customFormat="1" ht="33.75" customHeight="1">
      <c r="A113" s="25" t="s">
        <v>490</v>
      </c>
      <c r="B113" s="98">
        <v>1199078.5900000001</v>
      </c>
      <c r="C113" s="98">
        <v>1198822.3700000001</v>
      </c>
      <c r="D113" s="25" t="s">
        <v>804</v>
      </c>
      <c r="E113" s="25"/>
    </row>
    <row r="114" spans="1:5" s="8" customFormat="1" ht="33.75" customHeight="1">
      <c r="A114" s="25" t="s">
        <v>493</v>
      </c>
      <c r="B114" s="98">
        <v>899588.42</v>
      </c>
      <c r="C114" s="98">
        <v>899588.42</v>
      </c>
      <c r="D114" s="25" t="s">
        <v>804</v>
      </c>
      <c r="E114" s="25"/>
    </row>
    <row r="115" spans="1:5" s="8" customFormat="1" ht="33.75" customHeight="1">
      <c r="A115" s="25" t="s">
        <v>496</v>
      </c>
      <c r="B115" s="98">
        <v>1098996.32</v>
      </c>
      <c r="C115" s="98">
        <v>1098994.8599999999</v>
      </c>
      <c r="D115" s="25" t="s">
        <v>804</v>
      </c>
      <c r="E115" s="25"/>
    </row>
    <row r="116" spans="1:5" s="8" customFormat="1" ht="33.75" customHeight="1">
      <c r="A116" s="25" t="s">
        <v>498</v>
      </c>
      <c r="B116" s="98">
        <v>498750.57</v>
      </c>
      <c r="C116" s="98">
        <v>498750.57</v>
      </c>
      <c r="D116" s="25" t="s">
        <v>804</v>
      </c>
      <c r="E116" s="25"/>
    </row>
    <row r="117" spans="1:5" s="8" customFormat="1" ht="33.75" customHeight="1">
      <c r="A117" s="25" t="s">
        <v>500</v>
      </c>
      <c r="B117" s="98">
        <v>2096623.23</v>
      </c>
      <c r="C117" s="98">
        <v>2096480.8499999996</v>
      </c>
      <c r="D117" s="25" t="s">
        <v>804</v>
      </c>
      <c r="E117" s="25"/>
    </row>
    <row r="118" spans="1:5" s="8" customFormat="1" ht="33.75" customHeight="1">
      <c r="A118" s="25" t="s">
        <v>503</v>
      </c>
      <c r="B118" s="98">
        <v>899045.99</v>
      </c>
      <c r="C118" s="98">
        <v>898817.37</v>
      </c>
      <c r="D118" s="25" t="s">
        <v>804</v>
      </c>
      <c r="E118" s="25"/>
    </row>
    <row r="119" spans="1:5" s="8" customFormat="1" ht="33.75" customHeight="1">
      <c r="A119" s="25" t="s">
        <v>506</v>
      </c>
      <c r="B119" s="98">
        <v>798938.96</v>
      </c>
      <c r="C119" s="98">
        <v>798938.96</v>
      </c>
      <c r="D119" s="25" t="s">
        <v>804</v>
      </c>
      <c r="E119" s="25"/>
    </row>
    <row r="120" spans="1:5" s="8" customFormat="1" ht="33.75" customHeight="1">
      <c r="A120" s="25" t="s">
        <v>509</v>
      </c>
      <c r="B120" s="98">
        <v>406062.65</v>
      </c>
      <c r="C120" s="98">
        <v>405603.54000000004</v>
      </c>
      <c r="D120" s="25" t="s">
        <v>804</v>
      </c>
      <c r="E120" s="25"/>
    </row>
    <row r="121" spans="1:5" s="8" customFormat="1" ht="33.75" customHeight="1">
      <c r="A121" s="25" t="s">
        <v>511</v>
      </c>
      <c r="B121" s="98">
        <v>599257.79</v>
      </c>
      <c r="C121" s="98">
        <v>599257.78999999992</v>
      </c>
      <c r="D121" s="25" t="s">
        <v>804</v>
      </c>
      <c r="E121" s="25"/>
    </row>
    <row r="122" spans="1:5" s="8" customFormat="1" ht="33.75" customHeight="1">
      <c r="A122" s="25" t="s">
        <v>514</v>
      </c>
      <c r="B122" s="98">
        <v>499106.22</v>
      </c>
      <c r="C122" s="98">
        <v>499053.06</v>
      </c>
      <c r="D122" s="25" t="s">
        <v>804</v>
      </c>
      <c r="E122" s="25"/>
    </row>
    <row r="123" spans="1:5" s="8" customFormat="1" ht="33.75" customHeight="1">
      <c r="A123" s="25" t="s">
        <v>515</v>
      </c>
      <c r="B123" s="98">
        <v>499710.32</v>
      </c>
      <c r="C123" s="98">
        <v>499421.54</v>
      </c>
      <c r="D123" s="25" t="s">
        <v>804</v>
      </c>
      <c r="E123" s="25"/>
    </row>
    <row r="124" spans="1:5" s="8" customFormat="1" ht="33.75" customHeight="1">
      <c r="A124" s="25" t="s">
        <v>516</v>
      </c>
      <c r="B124" s="98">
        <v>999021.24</v>
      </c>
      <c r="C124" s="98">
        <v>998210.34</v>
      </c>
      <c r="D124" s="25" t="s">
        <v>804</v>
      </c>
      <c r="E124" s="25"/>
    </row>
    <row r="125" spans="1:5" s="8" customFormat="1" ht="33.75" customHeight="1">
      <c r="A125" s="25" t="s">
        <v>519</v>
      </c>
      <c r="B125" s="98">
        <v>499099.95</v>
      </c>
      <c r="C125" s="98">
        <v>498763.7699999999</v>
      </c>
      <c r="D125" s="25" t="s">
        <v>804</v>
      </c>
      <c r="E125" s="25"/>
    </row>
    <row r="126" spans="1:5" s="8" customFormat="1" ht="33.75" customHeight="1">
      <c r="A126" s="25" t="s">
        <v>522</v>
      </c>
      <c r="B126" s="98">
        <v>1499512.51</v>
      </c>
      <c r="C126" s="98">
        <v>1499356.3499999999</v>
      </c>
      <c r="D126" s="25" t="s">
        <v>804</v>
      </c>
      <c r="E126" s="25"/>
    </row>
    <row r="127" spans="1:5" s="8" customFormat="1" ht="33.75" customHeight="1">
      <c r="A127" s="25" t="s">
        <v>524</v>
      </c>
      <c r="B127" s="98">
        <v>1199674.95</v>
      </c>
      <c r="C127" s="98">
        <v>1199674.95</v>
      </c>
      <c r="D127" s="25" t="s">
        <v>804</v>
      </c>
      <c r="E127" s="25"/>
    </row>
    <row r="128" spans="1:5" s="8" customFormat="1" ht="33.75" customHeight="1">
      <c r="A128" s="25" t="s">
        <v>525</v>
      </c>
      <c r="B128" s="98">
        <v>498186.07</v>
      </c>
      <c r="C128" s="98">
        <v>498038.02999999997</v>
      </c>
      <c r="D128" s="25" t="s">
        <v>804</v>
      </c>
      <c r="E128" s="25"/>
    </row>
    <row r="129" spans="1:5" s="8" customFormat="1" ht="33.75" customHeight="1">
      <c r="A129" s="25" t="s">
        <v>526</v>
      </c>
      <c r="B129" s="98">
        <v>2982183.17</v>
      </c>
      <c r="C129" s="98">
        <v>2982070.28</v>
      </c>
      <c r="D129" s="25" t="s">
        <v>804</v>
      </c>
      <c r="E129" s="25"/>
    </row>
    <row r="130" spans="1:5" s="8" customFormat="1" ht="33.75" customHeight="1">
      <c r="A130" s="25" t="s">
        <v>529</v>
      </c>
      <c r="B130" s="98">
        <v>1990284.19</v>
      </c>
      <c r="C130" s="98">
        <v>1990209.5399999998</v>
      </c>
      <c r="D130" s="25" t="s">
        <v>804</v>
      </c>
      <c r="E130" s="25"/>
    </row>
    <row r="131" spans="1:5" s="8" customFormat="1" ht="33.75" customHeight="1">
      <c r="A131" s="25" t="s">
        <v>530</v>
      </c>
      <c r="B131" s="98">
        <v>499075.09</v>
      </c>
      <c r="C131" s="98">
        <v>499075.08</v>
      </c>
      <c r="D131" s="25" t="s">
        <v>804</v>
      </c>
      <c r="E131" s="25"/>
    </row>
    <row r="132" spans="1:5" s="8" customFormat="1" ht="33.75" customHeight="1">
      <c r="A132" s="25" t="s">
        <v>532</v>
      </c>
      <c r="B132" s="98">
        <v>1699073.76</v>
      </c>
      <c r="C132" s="98">
        <v>1699048.7</v>
      </c>
      <c r="D132" s="25" t="s">
        <v>804</v>
      </c>
      <c r="E132" s="25"/>
    </row>
    <row r="133" spans="1:5" s="8" customFormat="1" ht="33.75" customHeight="1">
      <c r="A133" s="25" t="s">
        <v>534</v>
      </c>
      <c r="B133" s="98">
        <v>1499514.34</v>
      </c>
      <c r="C133" s="98">
        <v>1499467.17</v>
      </c>
      <c r="D133" s="25" t="s">
        <v>804</v>
      </c>
      <c r="E133" s="25"/>
    </row>
    <row r="134" spans="1:5" s="8" customFormat="1" ht="33.75" customHeight="1">
      <c r="A134" s="25" t="s">
        <v>536</v>
      </c>
      <c r="B134" s="98">
        <v>1699064.83</v>
      </c>
      <c r="C134" s="98">
        <v>1699006.6400000001</v>
      </c>
      <c r="D134" s="25" t="s">
        <v>804</v>
      </c>
      <c r="E134" s="25"/>
    </row>
    <row r="135" spans="1:5" s="8" customFormat="1" ht="33.75" customHeight="1">
      <c r="A135" s="25" t="s">
        <v>538</v>
      </c>
      <c r="B135" s="98">
        <v>898958.61</v>
      </c>
      <c r="C135" s="98">
        <v>888708.71</v>
      </c>
      <c r="D135" s="25" t="s">
        <v>804</v>
      </c>
      <c r="E135" s="25"/>
    </row>
    <row r="136" spans="1:5" s="8" customFormat="1" ht="33.75" customHeight="1">
      <c r="A136" s="25" t="s">
        <v>541</v>
      </c>
      <c r="B136" s="98">
        <v>497864.18</v>
      </c>
      <c r="C136" s="98">
        <v>497864.18000000005</v>
      </c>
      <c r="D136" s="25" t="s">
        <v>804</v>
      </c>
      <c r="E136" s="25"/>
    </row>
    <row r="137" spans="1:5" s="8" customFormat="1" ht="33.75" customHeight="1">
      <c r="A137" s="25" t="s">
        <v>543</v>
      </c>
      <c r="B137" s="98">
        <v>2786890.26</v>
      </c>
      <c r="C137" s="98">
        <v>2786889.4899999998</v>
      </c>
      <c r="D137" s="25" t="s">
        <v>804</v>
      </c>
      <c r="E137" s="25"/>
    </row>
    <row r="138" spans="1:5" s="8" customFormat="1" ht="33.75" customHeight="1">
      <c r="A138" s="25" t="s">
        <v>544</v>
      </c>
      <c r="B138" s="98">
        <v>648779.13</v>
      </c>
      <c r="C138" s="98">
        <v>648601.34</v>
      </c>
      <c r="D138" s="25" t="s">
        <v>804</v>
      </c>
      <c r="E138" s="25"/>
    </row>
    <row r="139" spans="1:5" s="8" customFormat="1" ht="33.75" customHeight="1">
      <c r="A139" s="25" t="s">
        <v>547</v>
      </c>
      <c r="B139" s="98">
        <v>699214.37</v>
      </c>
      <c r="C139" s="98">
        <v>698610.1</v>
      </c>
      <c r="D139" s="25" t="s">
        <v>804</v>
      </c>
      <c r="E139" s="25"/>
    </row>
    <row r="140" spans="1:5" s="8" customFormat="1" ht="33.75" customHeight="1">
      <c r="A140" s="25" t="s">
        <v>548</v>
      </c>
      <c r="B140" s="98">
        <v>1297075.1200000001</v>
      </c>
      <c r="C140" s="98">
        <v>1297007.2799999998</v>
      </c>
      <c r="D140" s="25" t="s">
        <v>804</v>
      </c>
      <c r="E140" s="25"/>
    </row>
    <row r="141" spans="1:5" s="8" customFormat="1" ht="33.75" customHeight="1">
      <c r="A141" s="25" t="s">
        <v>551</v>
      </c>
      <c r="B141" s="98">
        <v>1998134.12</v>
      </c>
      <c r="C141" s="98">
        <v>1997502.02</v>
      </c>
      <c r="D141" s="25" t="s">
        <v>804</v>
      </c>
      <c r="E141" s="25"/>
    </row>
    <row r="142" spans="1:5" s="8" customFormat="1" ht="33.75" customHeight="1">
      <c r="A142" s="25" t="s">
        <v>554</v>
      </c>
      <c r="B142" s="98">
        <v>2279715.7999999998</v>
      </c>
      <c r="C142" s="98">
        <v>2279020.7199999997</v>
      </c>
      <c r="D142" s="25" t="s">
        <v>804</v>
      </c>
      <c r="E142" s="25"/>
    </row>
    <row r="143" spans="1:5" s="8" customFormat="1" ht="33.75" customHeight="1">
      <c r="A143" s="25" t="s">
        <v>557</v>
      </c>
      <c r="B143" s="98">
        <v>549070.98</v>
      </c>
      <c r="C143" s="98">
        <v>549070.94999999995</v>
      </c>
      <c r="D143" s="25" t="s">
        <v>804</v>
      </c>
      <c r="E143" s="25"/>
    </row>
    <row r="144" spans="1:5" s="8" customFormat="1" ht="33.75" customHeight="1">
      <c r="A144" s="25" t="s">
        <v>559</v>
      </c>
      <c r="B144" s="98">
        <v>599682.16</v>
      </c>
      <c r="C144" s="98">
        <v>599678.1399999999</v>
      </c>
      <c r="D144" s="25" t="s">
        <v>804</v>
      </c>
      <c r="E144" s="25"/>
    </row>
    <row r="145" spans="1:5" s="8" customFormat="1" ht="33.75" customHeight="1">
      <c r="A145" s="25" t="s">
        <v>561</v>
      </c>
      <c r="B145" s="98">
        <v>499073.71</v>
      </c>
      <c r="C145" s="98">
        <v>499073.54999999993</v>
      </c>
      <c r="D145" s="25" t="s">
        <v>804</v>
      </c>
      <c r="E145" s="25"/>
    </row>
    <row r="146" spans="1:5" s="8" customFormat="1" ht="33.75" customHeight="1">
      <c r="A146" s="25" t="s">
        <v>562</v>
      </c>
      <c r="B146" s="98">
        <v>878128.21</v>
      </c>
      <c r="C146" s="98">
        <v>878061.3</v>
      </c>
      <c r="D146" s="25" t="s">
        <v>804</v>
      </c>
      <c r="E146" s="25"/>
    </row>
    <row r="147" spans="1:5" s="8" customFormat="1" ht="33.75" customHeight="1">
      <c r="A147" s="25" t="s">
        <v>564</v>
      </c>
      <c r="B147" s="98">
        <v>509167.12</v>
      </c>
      <c r="C147" s="98">
        <v>509156.81</v>
      </c>
      <c r="D147" s="25" t="s">
        <v>804</v>
      </c>
      <c r="E147" s="25"/>
    </row>
    <row r="148" spans="1:5" s="8" customFormat="1" ht="33.75" customHeight="1">
      <c r="A148" s="25" t="s">
        <v>566</v>
      </c>
      <c r="B148" s="98">
        <v>499917.56</v>
      </c>
      <c r="C148" s="98">
        <v>499202.94</v>
      </c>
      <c r="D148" s="25" t="s">
        <v>804</v>
      </c>
      <c r="E148" s="25"/>
    </row>
    <row r="149" spans="1:5" s="8" customFormat="1" ht="33.75" customHeight="1">
      <c r="A149" s="25" t="s">
        <v>569</v>
      </c>
      <c r="B149" s="98">
        <v>599554.06999999995</v>
      </c>
      <c r="C149" s="98">
        <v>599551.19000000006</v>
      </c>
      <c r="D149" s="25" t="s">
        <v>804</v>
      </c>
      <c r="E149" s="25"/>
    </row>
    <row r="150" spans="1:5" s="8" customFormat="1" ht="33.75" customHeight="1">
      <c r="A150" s="25" t="s">
        <v>571</v>
      </c>
      <c r="B150" s="98">
        <v>1009056.53</v>
      </c>
      <c r="C150" s="98">
        <v>1009001.41</v>
      </c>
      <c r="D150" s="25" t="s">
        <v>804</v>
      </c>
      <c r="E150" s="25"/>
    </row>
    <row r="151" spans="1:5" s="8" customFormat="1" ht="33.75" customHeight="1">
      <c r="A151" s="25" t="s">
        <v>573</v>
      </c>
      <c r="B151" s="98">
        <v>549236.80000000005</v>
      </c>
      <c r="C151" s="98">
        <v>547483.33000000007</v>
      </c>
      <c r="D151" s="25" t="s">
        <v>804</v>
      </c>
      <c r="E151" s="25"/>
    </row>
    <row r="152" spans="1:5" s="8" customFormat="1" ht="33.75" customHeight="1">
      <c r="A152" s="25" t="s">
        <v>575</v>
      </c>
      <c r="B152" s="98">
        <v>497719.34</v>
      </c>
      <c r="C152" s="98">
        <v>497718.47000000003</v>
      </c>
      <c r="D152" s="25" t="s">
        <v>804</v>
      </c>
      <c r="E152" s="25"/>
    </row>
    <row r="153" spans="1:5" s="8" customFormat="1" ht="33.75" customHeight="1">
      <c r="A153" s="25" t="s">
        <v>578</v>
      </c>
      <c r="B153" s="98">
        <v>499557.57</v>
      </c>
      <c r="C153" s="98">
        <v>499551.89000000007</v>
      </c>
      <c r="D153" s="25" t="s">
        <v>804</v>
      </c>
      <c r="E153" s="25"/>
    </row>
    <row r="154" spans="1:5" s="8" customFormat="1" ht="33.75" customHeight="1">
      <c r="A154" s="25" t="s">
        <v>580</v>
      </c>
      <c r="B154" s="98">
        <v>999010.35</v>
      </c>
      <c r="C154" s="98">
        <v>998138.82</v>
      </c>
      <c r="D154" s="25" t="s">
        <v>804</v>
      </c>
      <c r="E154" s="25"/>
    </row>
    <row r="155" spans="1:5" s="8" customFormat="1" ht="33.75" customHeight="1">
      <c r="A155" s="25" t="s">
        <v>583</v>
      </c>
      <c r="B155" s="98">
        <v>2985032.95</v>
      </c>
      <c r="C155" s="98">
        <v>2984832.12</v>
      </c>
      <c r="D155" s="25" t="s">
        <v>804</v>
      </c>
      <c r="E155" s="25"/>
    </row>
    <row r="156" spans="1:5" s="8" customFormat="1" ht="33.75" customHeight="1">
      <c r="A156" s="25" t="s">
        <v>586</v>
      </c>
      <c r="B156" s="98">
        <v>999922.59</v>
      </c>
      <c r="C156" s="98">
        <v>999922.59</v>
      </c>
      <c r="D156" s="25" t="s">
        <v>804</v>
      </c>
      <c r="E156" s="25"/>
    </row>
    <row r="157" spans="1:5" s="8" customFormat="1" ht="33.75" customHeight="1">
      <c r="A157" s="25" t="s">
        <v>588</v>
      </c>
      <c r="B157" s="98">
        <v>449799.34</v>
      </c>
      <c r="C157" s="98">
        <v>449799.34</v>
      </c>
      <c r="D157" s="25" t="s">
        <v>804</v>
      </c>
      <c r="E157" s="25"/>
    </row>
    <row r="158" spans="1:5" s="8" customFormat="1" ht="33.75" customHeight="1">
      <c r="A158" s="25" t="s">
        <v>591</v>
      </c>
      <c r="B158" s="98">
        <v>999794.35</v>
      </c>
      <c r="C158" s="98">
        <v>999273.15</v>
      </c>
      <c r="D158" s="25" t="s">
        <v>804</v>
      </c>
      <c r="E158" s="25"/>
    </row>
    <row r="159" spans="1:5" s="8" customFormat="1" ht="33.75" customHeight="1">
      <c r="A159" s="25" t="s">
        <v>592</v>
      </c>
      <c r="B159" s="98">
        <v>1798352.26</v>
      </c>
      <c r="C159" s="98">
        <v>1798310.8199999998</v>
      </c>
      <c r="D159" s="25" t="s">
        <v>804</v>
      </c>
      <c r="E159" s="25"/>
    </row>
    <row r="160" spans="1:5" s="8" customFormat="1" ht="33.75" customHeight="1">
      <c r="A160" s="25" t="s">
        <v>594</v>
      </c>
      <c r="B160" s="98">
        <v>749069.76</v>
      </c>
      <c r="C160" s="98">
        <v>748872.05999999994</v>
      </c>
      <c r="D160" s="25" t="s">
        <v>804</v>
      </c>
      <c r="E160" s="25"/>
    </row>
    <row r="161" spans="1:5" s="8" customFormat="1" ht="33.75" customHeight="1">
      <c r="A161" s="25" t="s">
        <v>596</v>
      </c>
      <c r="B161" s="98">
        <v>1499483.67</v>
      </c>
      <c r="C161" s="98">
        <v>1498602.9799999997</v>
      </c>
      <c r="D161" s="25" t="s">
        <v>804</v>
      </c>
      <c r="E161" s="25"/>
    </row>
    <row r="162" spans="1:5" s="8" customFormat="1" ht="33.75" customHeight="1">
      <c r="A162" s="25" t="s">
        <v>598</v>
      </c>
      <c r="B162" s="98">
        <v>449590.68</v>
      </c>
      <c r="C162" s="98">
        <v>449590.26</v>
      </c>
      <c r="D162" s="25" t="s">
        <v>804</v>
      </c>
      <c r="E162" s="25"/>
    </row>
    <row r="163" spans="1:5" s="8" customFormat="1" ht="33.75" customHeight="1">
      <c r="A163" s="25" t="s">
        <v>600</v>
      </c>
      <c r="B163" s="98">
        <v>2060252.42</v>
      </c>
      <c r="C163" s="98">
        <v>2060238.0899999999</v>
      </c>
      <c r="D163" s="25" t="s">
        <v>804</v>
      </c>
      <c r="E163" s="25"/>
    </row>
    <row r="164" spans="1:5" s="8" customFormat="1" ht="33.75" customHeight="1">
      <c r="A164" s="25" t="s">
        <v>601</v>
      </c>
      <c r="B164" s="98">
        <v>1975233.7</v>
      </c>
      <c r="C164" s="98">
        <v>1974995.9000000001</v>
      </c>
      <c r="D164" s="25" t="s">
        <v>804</v>
      </c>
      <c r="E164" s="25"/>
    </row>
    <row r="165" spans="1:5" s="8" customFormat="1" ht="33.75" customHeight="1">
      <c r="A165" s="25" t="s">
        <v>603</v>
      </c>
      <c r="B165" s="98">
        <v>1893087.94</v>
      </c>
      <c r="C165" s="98">
        <v>1892490.52</v>
      </c>
      <c r="D165" s="25" t="s">
        <v>804</v>
      </c>
      <c r="E165" s="25"/>
    </row>
    <row r="166" spans="1:5" s="8" customFormat="1" ht="33.75" customHeight="1">
      <c r="A166" s="25" t="s">
        <v>606</v>
      </c>
      <c r="B166" s="98">
        <v>2484116.1</v>
      </c>
      <c r="C166" s="98">
        <v>2484066.5499999998</v>
      </c>
      <c r="D166" s="25" t="s">
        <v>804</v>
      </c>
      <c r="E166" s="25"/>
    </row>
    <row r="167" spans="1:5" s="8" customFormat="1" ht="33.75" customHeight="1">
      <c r="A167" s="25" t="s">
        <v>608</v>
      </c>
      <c r="B167" s="98">
        <v>1298445.99</v>
      </c>
      <c r="C167" s="98">
        <v>1298403.1600000001</v>
      </c>
      <c r="D167" s="25" t="s">
        <v>804</v>
      </c>
      <c r="E167" s="25"/>
    </row>
    <row r="168" spans="1:5" s="8" customFormat="1" ht="33.75" customHeight="1">
      <c r="A168" s="25" t="s">
        <v>610</v>
      </c>
      <c r="B168" s="98">
        <v>899260.41</v>
      </c>
      <c r="C168" s="98">
        <v>899114.1100000001</v>
      </c>
      <c r="D168" s="25" t="s">
        <v>804</v>
      </c>
      <c r="E168" s="25"/>
    </row>
    <row r="169" spans="1:5" s="8" customFormat="1" ht="33.75" customHeight="1">
      <c r="A169" s="25" t="s">
        <v>612</v>
      </c>
      <c r="B169" s="98">
        <v>1499715.67</v>
      </c>
      <c r="C169" s="98">
        <v>1499583.99</v>
      </c>
      <c r="D169" s="25" t="s">
        <v>804</v>
      </c>
      <c r="E169" s="25"/>
    </row>
    <row r="170" spans="1:5" s="8" customFormat="1" ht="33.75" customHeight="1">
      <c r="A170" s="25" t="s">
        <v>613</v>
      </c>
      <c r="B170" s="98">
        <v>1128926.51</v>
      </c>
      <c r="C170" s="98">
        <v>1128794.95</v>
      </c>
      <c r="D170" s="25" t="s">
        <v>804</v>
      </c>
      <c r="E170" s="25"/>
    </row>
    <row r="171" spans="1:5" s="8" customFormat="1" ht="33.75" customHeight="1">
      <c r="A171" s="25" t="s">
        <v>615</v>
      </c>
      <c r="B171" s="98">
        <v>1799072.33</v>
      </c>
      <c r="C171" s="98">
        <v>1799013.3000000003</v>
      </c>
      <c r="D171" s="25" t="s">
        <v>804</v>
      </c>
      <c r="E171" s="25"/>
    </row>
    <row r="172" spans="1:5" s="8" customFormat="1" ht="33.75" customHeight="1">
      <c r="A172" s="25" t="s">
        <v>617</v>
      </c>
      <c r="B172" s="98">
        <v>499038.36</v>
      </c>
      <c r="C172" s="98">
        <v>499018.17</v>
      </c>
      <c r="D172" s="25" t="s">
        <v>804</v>
      </c>
      <c r="E172" s="25"/>
    </row>
    <row r="173" spans="1:5" s="8" customFormat="1" ht="33.75" customHeight="1">
      <c r="A173" s="25" t="s">
        <v>619</v>
      </c>
      <c r="B173" s="98">
        <v>1199136.8</v>
      </c>
      <c r="C173" s="98">
        <v>1199133.68</v>
      </c>
      <c r="D173" s="25" t="s">
        <v>804</v>
      </c>
      <c r="E173" s="25"/>
    </row>
    <row r="174" spans="1:5" s="8" customFormat="1" ht="33.75" customHeight="1">
      <c r="A174" s="25" t="s">
        <v>621</v>
      </c>
      <c r="B174" s="98">
        <v>2989595.82</v>
      </c>
      <c r="C174" s="98">
        <v>2989432.02</v>
      </c>
      <c r="D174" s="25" t="s">
        <v>804</v>
      </c>
      <c r="E174" s="25"/>
    </row>
    <row r="175" spans="1:5" s="8" customFormat="1" ht="33.75" customHeight="1">
      <c r="A175" s="25" t="s">
        <v>622</v>
      </c>
      <c r="B175" s="98">
        <v>1996590.98</v>
      </c>
      <c r="C175" s="98">
        <v>1996007.3900000001</v>
      </c>
      <c r="D175" s="25" t="s">
        <v>804</v>
      </c>
      <c r="E175" s="25"/>
    </row>
    <row r="176" spans="1:5" s="8" customFormat="1" ht="33.75" customHeight="1">
      <c r="A176" s="25" t="s">
        <v>624</v>
      </c>
      <c r="B176" s="98">
        <v>2296557.34</v>
      </c>
      <c r="C176" s="98">
        <v>2295682.6300000004</v>
      </c>
      <c r="D176" s="25" t="s">
        <v>804</v>
      </c>
      <c r="E176" s="25"/>
    </row>
    <row r="177" spans="1:5" s="8" customFormat="1" ht="33.75" customHeight="1">
      <c r="A177" s="25" t="s">
        <v>626</v>
      </c>
      <c r="B177" s="98">
        <v>1896199.83</v>
      </c>
      <c r="C177" s="98">
        <v>1895883.81</v>
      </c>
      <c r="D177" s="25" t="s">
        <v>804</v>
      </c>
      <c r="E177" s="25"/>
    </row>
    <row r="178" spans="1:5" s="8" customFormat="1" ht="33.75" customHeight="1">
      <c r="A178" s="25" t="s">
        <v>629</v>
      </c>
      <c r="B178" s="98">
        <v>2457971.06</v>
      </c>
      <c r="C178" s="98">
        <v>2457933.66</v>
      </c>
      <c r="D178" s="25" t="s">
        <v>804</v>
      </c>
      <c r="E178" s="25"/>
    </row>
    <row r="179" spans="1:5" s="8" customFormat="1" ht="33.75" customHeight="1">
      <c r="A179" s="25" t="s">
        <v>631</v>
      </c>
      <c r="B179" s="98">
        <v>1299174.29</v>
      </c>
      <c r="C179" s="98">
        <v>1299156.7100000002</v>
      </c>
      <c r="D179" s="25" t="s">
        <v>804</v>
      </c>
      <c r="E179" s="25"/>
    </row>
    <row r="180" spans="1:5" s="8" customFormat="1" ht="33.75" customHeight="1">
      <c r="A180" s="25" t="s">
        <v>632</v>
      </c>
      <c r="B180" s="98">
        <v>699308.95</v>
      </c>
      <c r="C180" s="98">
        <v>699131.86</v>
      </c>
      <c r="D180" s="25" t="s">
        <v>804</v>
      </c>
      <c r="E180" s="25"/>
    </row>
    <row r="181" spans="1:5" s="8" customFormat="1" ht="33.75" customHeight="1">
      <c r="A181" s="25" t="s">
        <v>633</v>
      </c>
      <c r="B181" s="98">
        <v>1199032.79</v>
      </c>
      <c r="C181" s="98">
        <v>1198933.29</v>
      </c>
      <c r="D181" s="25" t="s">
        <v>804</v>
      </c>
      <c r="E181" s="25"/>
    </row>
    <row r="182" spans="1:5" s="8" customFormat="1" ht="33.75" customHeight="1">
      <c r="A182" s="25" t="s">
        <v>635</v>
      </c>
      <c r="B182" s="98">
        <v>899020.98</v>
      </c>
      <c r="C182" s="98">
        <v>898949.99</v>
      </c>
      <c r="D182" s="25" t="s">
        <v>804</v>
      </c>
      <c r="E182" s="25"/>
    </row>
    <row r="183" spans="1:5" s="8" customFormat="1" ht="33.75" customHeight="1">
      <c r="A183" s="25" t="s">
        <v>637</v>
      </c>
      <c r="B183" s="98">
        <v>2279208.25</v>
      </c>
      <c r="C183" s="98">
        <v>2279156.7199999997</v>
      </c>
      <c r="D183" s="25" t="s">
        <v>804</v>
      </c>
      <c r="E183" s="25"/>
    </row>
    <row r="184" spans="1:5" s="8" customFormat="1" ht="33.75" customHeight="1">
      <c r="A184" s="25" t="s">
        <v>638</v>
      </c>
      <c r="B184" s="98">
        <v>1755162.7</v>
      </c>
      <c r="C184" s="98">
        <v>1731819.5999999999</v>
      </c>
      <c r="D184" s="25" t="s">
        <v>804</v>
      </c>
      <c r="E184" s="25"/>
    </row>
    <row r="185" spans="1:5" s="8" customFormat="1" ht="33.75" customHeight="1">
      <c r="A185" s="25" t="s">
        <v>641</v>
      </c>
      <c r="B185" s="98">
        <v>1099288.27</v>
      </c>
      <c r="C185" s="98">
        <v>1099273.1100000001</v>
      </c>
      <c r="D185" s="25" t="s">
        <v>804</v>
      </c>
      <c r="E185" s="25"/>
    </row>
    <row r="186" spans="1:5" s="8" customFormat="1" ht="33.75" customHeight="1">
      <c r="A186" s="25" t="s">
        <v>643</v>
      </c>
      <c r="B186" s="98">
        <v>999784.11</v>
      </c>
      <c r="C186" s="98">
        <v>999709.4</v>
      </c>
      <c r="D186" s="25" t="s">
        <v>804</v>
      </c>
      <c r="E186" s="25"/>
    </row>
    <row r="187" spans="1:5" s="8" customFormat="1" ht="33.75" customHeight="1">
      <c r="A187" s="25" t="s">
        <v>646</v>
      </c>
      <c r="B187" s="98">
        <v>1109290.6499999999</v>
      </c>
      <c r="C187" s="98">
        <v>1109288.6199999999</v>
      </c>
      <c r="D187" s="25" t="s">
        <v>804</v>
      </c>
      <c r="E187" s="25"/>
    </row>
    <row r="188" spans="1:5" s="8" customFormat="1" ht="33.75" customHeight="1">
      <c r="A188" s="25" t="s">
        <v>648</v>
      </c>
      <c r="B188" s="98">
        <v>3494288.01</v>
      </c>
      <c r="C188" s="98">
        <v>3494183.58</v>
      </c>
      <c r="D188" s="25" t="s">
        <v>804</v>
      </c>
      <c r="E188" s="25"/>
    </row>
    <row r="189" spans="1:5" s="8" customFormat="1" ht="33.75" customHeight="1">
      <c r="A189" s="25" t="s">
        <v>649</v>
      </c>
      <c r="B189" s="98">
        <v>3641435.65</v>
      </c>
      <c r="C189" s="98">
        <v>3639860.42</v>
      </c>
      <c r="D189" s="25" t="s">
        <v>804</v>
      </c>
      <c r="E189" s="25"/>
    </row>
    <row r="190" spans="1:5" s="8" customFormat="1" ht="33.75" customHeight="1">
      <c r="A190" s="25" t="s">
        <v>651</v>
      </c>
      <c r="B190" s="98">
        <v>2090194.19</v>
      </c>
      <c r="C190" s="98">
        <v>2090134.4300000002</v>
      </c>
      <c r="D190" s="25" t="s">
        <v>804</v>
      </c>
      <c r="E190" s="25"/>
    </row>
    <row r="191" spans="1:5" s="8" customFormat="1" ht="33.75" customHeight="1">
      <c r="A191" s="25" t="s">
        <v>653</v>
      </c>
      <c r="B191" s="98">
        <v>799245.65</v>
      </c>
      <c r="C191" s="98">
        <v>799127.95000000007</v>
      </c>
      <c r="D191" s="25" t="s">
        <v>804</v>
      </c>
      <c r="E191" s="25"/>
    </row>
    <row r="192" spans="1:5" s="8" customFormat="1" ht="33.75" customHeight="1">
      <c r="A192" s="25" t="s">
        <v>656</v>
      </c>
      <c r="B192" s="98">
        <v>1399035.98</v>
      </c>
      <c r="C192" s="98">
        <v>1399035.98</v>
      </c>
      <c r="D192" s="25" t="s">
        <v>804</v>
      </c>
      <c r="E192" s="25"/>
    </row>
    <row r="193" spans="1:5" s="8" customFormat="1" ht="33.75" customHeight="1">
      <c r="A193" s="25" t="s">
        <v>659</v>
      </c>
      <c r="B193" s="98">
        <v>798596.11</v>
      </c>
      <c r="C193" s="98">
        <v>798596.05</v>
      </c>
      <c r="D193" s="25" t="s">
        <v>804</v>
      </c>
      <c r="E193" s="25"/>
    </row>
    <row r="194" spans="1:5" s="8" customFormat="1" ht="33.75" customHeight="1">
      <c r="A194" s="25" t="s">
        <v>662</v>
      </c>
      <c r="B194" s="98">
        <v>1218954.7</v>
      </c>
      <c r="C194" s="98">
        <v>1218890.5900000001</v>
      </c>
      <c r="D194" s="25" t="s">
        <v>804</v>
      </c>
      <c r="E194" s="25"/>
    </row>
    <row r="195" spans="1:5" s="8" customFormat="1" ht="33.75" customHeight="1">
      <c r="A195" s="25" t="s">
        <v>664</v>
      </c>
      <c r="B195" s="98">
        <v>1199225.81</v>
      </c>
      <c r="C195" s="98">
        <v>1199225.81</v>
      </c>
      <c r="D195" s="25" t="s">
        <v>804</v>
      </c>
      <c r="E195" s="25"/>
    </row>
    <row r="196" spans="1:5" s="8" customFormat="1" ht="33.75" customHeight="1">
      <c r="A196" s="25" t="s">
        <v>666</v>
      </c>
      <c r="B196" s="98">
        <v>3747440.01</v>
      </c>
      <c r="C196" s="98">
        <v>3747258.13</v>
      </c>
      <c r="D196" s="25" t="s">
        <v>804</v>
      </c>
      <c r="E196" s="25"/>
    </row>
    <row r="197" spans="1:5" s="8" customFormat="1" ht="33.75" customHeight="1">
      <c r="A197" s="25" t="s">
        <v>667</v>
      </c>
      <c r="B197" s="98">
        <v>1992707.38</v>
      </c>
      <c r="C197" s="98">
        <v>1992685.6300000001</v>
      </c>
      <c r="D197" s="25" t="s">
        <v>804</v>
      </c>
      <c r="E197" s="25"/>
    </row>
    <row r="198" spans="1:5" s="8" customFormat="1" ht="33.75" customHeight="1">
      <c r="A198" s="25" t="s">
        <v>668</v>
      </c>
      <c r="B198" s="98">
        <v>2698077.25</v>
      </c>
      <c r="C198" s="98">
        <v>2698059.49</v>
      </c>
      <c r="D198" s="25" t="s">
        <v>804</v>
      </c>
      <c r="E198" s="25"/>
    </row>
    <row r="199" spans="1:5" s="8" customFormat="1" ht="33.75" customHeight="1">
      <c r="A199" s="25" t="s">
        <v>669</v>
      </c>
      <c r="B199" s="98">
        <v>1348741.05</v>
      </c>
      <c r="C199" s="98">
        <v>1348646.1199999999</v>
      </c>
      <c r="D199" s="25" t="s">
        <v>804</v>
      </c>
      <c r="E199" s="25"/>
    </row>
    <row r="200" spans="1:5" s="8" customFormat="1" ht="33.75" customHeight="1">
      <c r="A200" s="25" t="s">
        <v>730</v>
      </c>
      <c r="B200" s="98">
        <v>6972182.3099999996</v>
      </c>
      <c r="C200" s="98">
        <v>6971802.5899999989</v>
      </c>
      <c r="D200" s="25" t="s">
        <v>804</v>
      </c>
      <c r="E200" s="25"/>
    </row>
    <row r="201" spans="1:5" s="8" customFormat="1" ht="33.75" customHeight="1">
      <c r="A201" s="25" t="s">
        <v>732</v>
      </c>
      <c r="B201" s="98">
        <v>6997966.1299999999</v>
      </c>
      <c r="C201" s="98">
        <v>6997966.1200000001</v>
      </c>
      <c r="D201" s="25" t="s">
        <v>804</v>
      </c>
      <c r="E201" s="25"/>
    </row>
    <row r="202" spans="1:5" s="8" customFormat="1" ht="33.75" customHeight="1">
      <c r="A202" s="25" t="s">
        <v>670</v>
      </c>
      <c r="B202" s="98">
        <v>2522177.2400000002</v>
      </c>
      <c r="C202" s="98">
        <v>2521532.2600000002</v>
      </c>
      <c r="D202" s="25" t="s">
        <v>804</v>
      </c>
      <c r="E202" s="25"/>
    </row>
    <row r="203" spans="1:5" s="8" customFormat="1" ht="33.75" customHeight="1">
      <c r="A203" s="25" t="s">
        <v>673</v>
      </c>
      <c r="B203" s="98">
        <v>2088124.06</v>
      </c>
      <c r="C203" s="98">
        <v>2088032.36</v>
      </c>
      <c r="D203" s="25" t="s">
        <v>804</v>
      </c>
      <c r="E203" s="25"/>
    </row>
    <row r="204" spans="1:5" s="8" customFormat="1" ht="33.75" customHeight="1">
      <c r="A204" s="25" t="s">
        <v>676</v>
      </c>
      <c r="B204" s="98">
        <v>2071009.48</v>
      </c>
      <c r="C204" s="98">
        <v>2070209.8299999998</v>
      </c>
      <c r="D204" s="25" t="s">
        <v>804</v>
      </c>
      <c r="E204" s="25"/>
    </row>
    <row r="205" spans="1:5" s="8" customFormat="1" ht="33.75" customHeight="1">
      <c r="A205" s="25" t="s">
        <v>677</v>
      </c>
      <c r="B205" s="98">
        <v>1948073.58</v>
      </c>
      <c r="C205" s="98">
        <v>1947984.42</v>
      </c>
      <c r="D205" s="25" t="s">
        <v>804</v>
      </c>
      <c r="E205" s="25"/>
    </row>
    <row r="206" spans="1:5" s="8" customFormat="1" ht="33.75" customHeight="1">
      <c r="A206" s="25" t="s">
        <v>733</v>
      </c>
      <c r="B206" s="98">
        <v>19783169.699999999</v>
      </c>
      <c r="C206" s="98">
        <v>19779867.809999999</v>
      </c>
      <c r="D206" s="25" t="s">
        <v>804</v>
      </c>
      <c r="E206" s="25"/>
    </row>
    <row r="207" spans="1:5" s="8" customFormat="1" ht="33.75" customHeight="1">
      <c r="A207" s="25" t="s">
        <v>678</v>
      </c>
      <c r="B207" s="98">
        <v>249785.8</v>
      </c>
      <c r="C207" s="98">
        <v>249657.14</v>
      </c>
      <c r="D207" s="25" t="s">
        <v>804</v>
      </c>
      <c r="E207" s="25"/>
    </row>
    <row r="208" spans="1:5" s="8" customFormat="1" ht="33.75" customHeight="1">
      <c r="A208" s="25" t="s">
        <v>679</v>
      </c>
      <c r="B208" s="98">
        <v>399104.5</v>
      </c>
      <c r="C208" s="98">
        <v>399060.52999999997</v>
      </c>
      <c r="D208" s="25" t="s">
        <v>804</v>
      </c>
      <c r="E208" s="25"/>
    </row>
    <row r="209" spans="1:5" s="8" customFormat="1" ht="33.75" customHeight="1">
      <c r="A209" s="25" t="s">
        <v>680</v>
      </c>
      <c r="B209" s="98">
        <v>1894261.06</v>
      </c>
      <c r="C209" s="98">
        <v>1893688.7999999998</v>
      </c>
      <c r="D209" s="25" t="s">
        <v>804</v>
      </c>
      <c r="E209" s="25"/>
    </row>
    <row r="210" spans="1:5" s="8" customFormat="1" ht="33.75" customHeight="1">
      <c r="A210" s="25" t="s">
        <v>681</v>
      </c>
      <c r="B210" s="98">
        <v>1549553.32</v>
      </c>
      <c r="C210" s="98">
        <v>1549078.73</v>
      </c>
      <c r="D210" s="25" t="s">
        <v>804</v>
      </c>
      <c r="E210" s="25"/>
    </row>
    <row r="211" spans="1:5" s="8" customFormat="1" ht="33.75" customHeight="1">
      <c r="A211" s="25" t="s">
        <v>683</v>
      </c>
      <c r="B211" s="98">
        <v>3986593.2</v>
      </c>
      <c r="C211" s="98">
        <v>3986414.51</v>
      </c>
      <c r="D211" s="25" t="s">
        <v>804</v>
      </c>
      <c r="E211" s="25"/>
    </row>
    <row r="212" spans="1:5" s="8" customFormat="1" ht="33.75" customHeight="1">
      <c r="A212" s="25" t="s">
        <v>685</v>
      </c>
      <c r="B212" s="98">
        <v>979131.21</v>
      </c>
      <c r="C212" s="98">
        <v>489565.61</v>
      </c>
      <c r="D212" s="25" t="s">
        <v>804</v>
      </c>
      <c r="E212" s="25"/>
    </row>
    <row r="213" spans="1:5" s="8" customFormat="1" ht="33.75" customHeight="1">
      <c r="A213" s="25" t="s">
        <v>688</v>
      </c>
      <c r="B213" s="98">
        <v>1199006.96</v>
      </c>
      <c r="C213" s="98">
        <v>1198892.5399999998</v>
      </c>
      <c r="D213" s="25" t="s">
        <v>804</v>
      </c>
      <c r="E213" s="25"/>
    </row>
    <row r="214" spans="1:5" s="8" customFormat="1" ht="33.75" customHeight="1">
      <c r="A214" s="25" t="s">
        <v>690</v>
      </c>
      <c r="B214" s="98">
        <v>1859055.53</v>
      </c>
      <c r="C214" s="98">
        <v>1858980.64</v>
      </c>
      <c r="D214" s="25" t="s">
        <v>804</v>
      </c>
      <c r="E214" s="25"/>
    </row>
    <row r="215" spans="1:5" s="8" customFormat="1" ht="33.75" customHeight="1">
      <c r="A215" s="25" t="s">
        <v>692</v>
      </c>
      <c r="B215" s="98">
        <v>2094325.41</v>
      </c>
      <c r="C215" s="98">
        <v>2094324.3800000001</v>
      </c>
      <c r="D215" s="25" t="s">
        <v>804</v>
      </c>
      <c r="E215" s="25"/>
    </row>
    <row r="216" spans="1:5" s="8" customFormat="1" ht="33.75" customHeight="1">
      <c r="A216" s="25" t="s">
        <v>694</v>
      </c>
      <c r="B216" s="98">
        <v>1239406.1299999999</v>
      </c>
      <c r="C216" s="98">
        <v>1239059.6800000002</v>
      </c>
      <c r="D216" s="25" t="s">
        <v>804</v>
      </c>
      <c r="E216" s="25"/>
    </row>
    <row r="217" spans="1:5" s="8" customFormat="1" ht="33.75" customHeight="1">
      <c r="A217" s="25" t="s">
        <v>734</v>
      </c>
      <c r="B217" s="98">
        <v>6995116.4400000004</v>
      </c>
      <c r="C217" s="98">
        <v>6990858.7700000005</v>
      </c>
      <c r="D217" s="25" t="s">
        <v>804</v>
      </c>
      <c r="E217" s="25"/>
    </row>
    <row r="218" spans="1:5" s="8" customFormat="1" ht="33.75" customHeight="1">
      <c r="A218" s="25" t="s">
        <v>696</v>
      </c>
      <c r="B218" s="98">
        <v>2293090.59</v>
      </c>
      <c r="C218" s="98">
        <v>2293075.48</v>
      </c>
      <c r="D218" s="25" t="s">
        <v>804</v>
      </c>
      <c r="E218" s="25"/>
    </row>
    <row r="219" spans="1:5" s="8" customFormat="1" ht="33.75" customHeight="1">
      <c r="A219" s="25" t="s">
        <v>735</v>
      </c>
      <c r="B219" s="98">
        <v>10466157.109999999</v>
      </c>
      <c r="C219" s="98">
        <v>10466146.120000001</v>
      </c>
      <c r="D219" s="25" t="s">
        <v>804</v>
      </c>
      <c r="E219" s="25"/>
    </row>
    <row r="220" spans="1:5" s="8" customFormat="1" ht="33.75" customHeight="1">
      <c r="A220" s="25" t="s">
        <v>698</v>
      </c>
      <c r="B220" s="98">
        <v>89143.679999999993</v>
      </c>
      <c r="C220" s="98">
        <v>89143.679999999993</v>
      </c>
      <c r="D220" s="25" t="s">
        <v>804</v>
      </c>
      <c r="E220" s="25"/>
    </row>
    <row r="221" spans="1:5" s="8" customFormat="1" ht="33.75" customHeight="1">
      <c r="A221" s="25" t="s">
        <v>701</v>
      </c>
      <c r="B221" s="98">
        <v>289716.96000000002</v>
      </c>
      <c r="C221" s="98">
        <v>289716.96000000002</v>
      </c>
      <c r="D221" s="25" t="s">
        <v>804</v>
      </c>
      <c r="E221" s="25"/>
    </row>
    <row r="222" spans="1:5" s="8" customFormat="1" ht="33.75" customHeight="1">
      <c r="A222" s="25" t="s">
        <v>702</v>
      </c>
      <c r="B222" s="98">
        <v>702006.48</v>
      </c>
      <c r="C222" s="98">
        <v>702006.48</v>
      </c>
      <c r="D222" s="25" t="s">
        <v>804</v>
      </c>
      <c r="E222" s="25"/>
    </row>
    <row r="223" spans="1:5" s="8" customFormat="1" ht="33.75" customHeight="1">
      <c r="A223" s="25" t="s">
        <v>703</v>
      </c>
      <c r="B223" s="98">
        <v>3254658.4</v>
      </c>
      <c r="C223" s="98">
        <v>3254658.4</v>
      </c>
      <c r="D223" s="25" t="s">
        <v>804</v>
      </c>
      <c r="E223" s="25"/>
    </row>
    <row r="224" spans="1:5" s="8" customFormat="1" ht="33.75" customHeight="1">
      <c r="A224" s="25" t="s">
        <v>704</v>
      </c>
      <c r="B224" s="98">
        <v>559839.19999999995</v>
      </c>
      <c r="C224" s="98">
        <v>559839.19999999995</v>
      </c>
      <c r="D224" s="25" t="s">
        <v>804</v>
      </c>
      <c r="E224" s="25"/>
    </row>
    <row r="225" spans="1:5" s="8" customFormat="1" ht="33.75" customHeight="1">
      <c r="A225" s="25" t="s">
        <v>702</v>
      </c>
      <c r="B225" s="98">
        <v>824098.8</v>
      </c>
      <c r="C225" s="98">
        <v>824098.8</v>
      </c>
      <c r="D225" s="25" t="s">
        <v>804</v>
      </c>
      <c r="E225" s="25"/>
    </row>
    <row r="226" spans="1:5" s="8" customFormat="1" ht="33.75" customHeight="1">
      <c r="A226" s="25" t="s">
        <v>698</v>
      </c>
      <c r="B226" s="98">
        <v>264888.90000000002</v>
      </c>
      <c r="C226" s="98">
        <v>264888.90000000002</v>
      </c>
      <c r="D226" s="25" t="s">
        <v>804</v>
      </c>
      <c r="E226" s="25"/>
    </row>
    <row r="227" spans="1:5" s="8" customFormat="1" ht="33.75" customHeight="1">
      <c r="A227" s="25" t="s">
        <v>708</v>
      </c>
      <c r="B227" s="98">
        <v>4554668.78</v>
      </c>
      <c r="C227" s="98">
        <v>4554668.7700000005</v>
      </c>
      <c r="D227" s="25" t="s">
        <v>804</v>
      </c>
      <c r="E227" s="25"/>
    </row>
    <row r="228" spans="1:5" s="8" customFormat="1" ht="33.75" customHeight="1">
      <c r="A228" s="25" t="s">
        <v>710</v>
      </c>
      <c r="B228" s="98">
        <v>1838675.17</v>
      </c>
      <c r="C228" s="98">
        <v>1838675.16</v>
      </c>
      <c r="D228" s="25" t="s">
        <v>804</v>
      </c>
      <c r="E228" s="25"/>
    </row>
    <row r="229" spans="1:5" s="8" customFormat="1" ht="33.75" customHeight="1">
      <c r="A229" s="25" t="s">
        <v>711</v>
      </c>
      <c r="B229" s="98">
        <v>174135.91</v>
      </c>
      <c r="C229" s="98">
        <v>174135.90000000002</v>
      </c>
      <c r="D229" s="25" t="s">
        <v>804</v>
      </c>
      <c r="E229" s="25"/>
    </row>
    <row r="230" spans="1:5" s="8" customFormat="1" ht="33.75" customHeight="1">
      <c r="A230" s="25" t="s">
        <v>704</v>
      </c>
      <c r="B230" s="98">
        <v>80388</v>
      </c>
      <c r="C230" s="98">
        <v>80388</v>
      </c>
      <c r="D230" s="25" t="s">
        <v>804</v>
      </c>
      <c r="E230" s="25"/>
    </row>
    <row r="231" spans="1:5" s="8" customFormat="1" ht="33.75" customHeight="1">
      <c r="A231" s="25" t="s">
        <v>703</v>
      </c>
      <c r="B231" s="98">
        <v>3215297.28</v>
      </c>
      <c r="C231" s="98">
        <v>3215297.28</v>
      </c>
      <c r="D231" s="25" t="s">
        <v>804</v>
      </c>
      <c r="E231" s="25"/>
    </row>
    <row r="232" spans="1:5" s="8" customFormat="1" ht="33.75" customHeight="1">
      <c r="A232" s="25" t="s">
        <v>703</v>
      </c>
      <c r="B232" s="98">
        <v>4787958</v>
      </c>
      <c r="C232" s="98">
        <v>4787958</v>
      </c>
      <c r="D232" s="25" t="s">
        <v>804</v>
      </c>
      <c r="E232" s="25"/>
    </row>
    <row r="233" spans="1:5" s="8" customFormat="1" ht="33.75" customHeight="1">
      <c r="A233" s="25" t="s">
        <v>703</v>
      </c>
      <c r="B233" s="98">
        <v>1057680.43</v>
      </c>
      <c r="C233" s="98">
        <v>1057680.43</v>
      </c>
      <c r="D233" s="25" t="s">
        <v>804</v>
      </c>
      <c r="E233" s="25"/>
    </row>
    <row r="234" spans="1:5" s="8" customFormat="1" ht="33.75" customHeight="1">
      <c r="A234" s="25" t="s">
        <v>703</v>
      </c>
      <c r="B234" s="98">
        <v>111267.2</v>
      </c>
      <c r="C234" s="98">
        <v>111267.2</v>
      </c>
      <c r="D234" s="25" t="s">
        <v>804</v>
      </c>
      <c r="E234" s="25"/>
    </row>
    <row r="235" spans="1:5" s="8" customFormat="1" ht="33.75" customHeight="1">
      <c r="A235" s="25" t="s">
        <v>703</v>
      </c>
      <c r="B235" s="98">
        <v>881484</v>
      </c>
      <c r="C235" s="98">
        <v>881484</v>
      </c>
      <c r="D235" s="25" t="s">
        <v>804</v>
      </c>
      <c r="E235" s="25"/>
    </row>
    <row r="236" spans="1:5" s="8" customFormat="1" ht="33.75" customHeight="1">
      <c r="A236" s="25" t="s">
        <v>703</v>
      </c>
      <c r="B236" s="98">
        <v>584280.4</v>
      </c>
      <c r="C236" s="98">
        <v>584280.4</v>
      </c>
      <c r="D236" s="25" t="s">
        <v>804</v>
      </c>
      <c r="E236" s="25"/>
    </row>
    <row r="237" spans="1:5" s="8" customFormat="1" ht="33.75" customHeight="1">
      <c r="A237" s="25" t="s">
        <v>705</v>
      </c>
      <c r="B237" s="98">
        <v>96744</v>
      </c>
      <c r="C237" s="98">
        <v>96744</v>
      </c>
      <c r="D237" s="25" t="s">
        <v>804</v>
      </c>
      <c r="E237" s="25"/>
    </row>
    <row r="238" spans="1:5" s="8" customFormat="1" ht="33.75" customHeight="1">
      <c r="A238" s="25" t="s">
        <v>705</v>
      </c>
      <c r="B238" s="98">
        <v>107068.1044</v>
      </c>
      <c r="C238" s="98">
        <v>107068.1044</v>
      </c>
      <c r="D238" s="25" t="s">
        <v>804</v>
      </c>
      <c r="E238" s="25"/>
    </row>
    <row r="239" spans="1:5" s="8" customFormat="1" ht="33.75" customHeight="1">
      <c r="A239" s="25" t="s">
        <v>712</v>
      </c>
      <c r="B239" s="98">
        <v>11142.96</v>
      </c>
      <c r="C239" s="98">
        <v>11142.96</v>
      </c>
      <c r="D239" s="25" t="s">
        <v>804</v>
      </c>
      <c r="E239" s="25"/>
    </row>
    <row r="240" spans="1:5" s="8" customFormat="1" ht="33.75" customHeight="1">
      <c r="A240" s="25" t="s">
        <v>703</v>
      </c>
      <c r="B240" s="98">
        <v>159689.6832</v>
      </c>
      <c r="C240" s="98">
        <v>159689.6832</v>
      </c>
      <c r="D240" s="25" t="s">
        <v>804</v>
      </c>
      <c r="E240" s="25"/>
    </row>
    <row r="241" spans="1:5" s="8" customFormat="1" ht="33.75" customHeight="1">
      <c r="A241" s="25" t="s">
        <v>702</v>
      </c>
      <c r="B241" s="98">
        <v>81971.399999999994</v>
      </c>
      <c r="C241" s="98">
        <v>81971.399999999994</v>
      </c>
      <c r="D241" s="25" t="s">
        <v>804</v>
      </c>
      <c r="E241" s="25"/>
    </row>
    <row r="242" spans="1:5" s="8" customFormat="1" ht="33.75" customHeight="1">
      <c r="A242" s="25" t="s">
        <v>714</v>
      </c>
      <c r="B242" s="98">
        <v>4802.3999999999996</v>
      </c>
      <c r="C242" s="98">
        <v>4802.3999999999996</v>
      </c>
      <c r="D242" s="25" t="s">
        <v>804</v>
      </c>
      <c r="E242" s="25"/>
    </row>
    <row r="243" spans="1:5" s="8" customFormat="1" ht="33.75" customHeight="1">
      <c r="A243" s="25" t="s">
        <v>705</v>
      </c>
      <c r="B243" s="98">
        <v>27816.799999999999</v>
      </c>
      <c r="C243" s="98">
        <v>27816.799999999999</v>
      </c>
      <c r="D243" s="25" t="s">
        <v>804</v>
      </c>
      <c r="E243" s="25"/>
    </row>
    <row r="244" spans="1:5" s="8" customFormat="1" ht="33.75" customHeight="1">
      <c r="A244" s="25" t="s">
        <v>716</v>
      </c>
      <c r="B244" s="98">
        <v>615913.6</v>
      </c>
      <c r="C244" s="98">
        <v>615913.6</v>
      </c>
      <c r="D244" s="25" t="s">
        <v>804</v>
      </c>
      <c r="E244" s="25"/>
    </row>
    <row r="245" spans="1:5" s="8" customFormat="1" ht="33.75" customHeight="1">
      <c r="A245" s="25" t="s">
        <v>718</v>
      </c>
      <c r="B245" s="98">
        <v>200573.28</v>
      </c>
      <c r="C245" s="98">
        <v>200573.28</v>
      </c>
      <c r="D245" s="25" t="s">
        <v>804</v>
      </c>
      <c r="E245" s="25"/>
    </row>
    <row r="246" spans="1:5" s="8" customFormat="1" ht="33.75" customHeight="1">
      <c r="A246" s="25" t="s">
        <v>719</v>
      </c>
      <c r="B246" s="98">
        <v>189808.48</v>
      </c>
      <c r="C246" s="98">
        <v>189808.48</v>
      </c>
      <c r="D246" s="25" t="s">
        <v>804</v>
      </c>
      <c r="E246" s="25"/>
    </row>
    <row r="247" spans="1:5" s="8" customFormat="1" ht="33.75" customHeight="1">
      <c r="A247" s="25" t="s">
        <v>705</v>
      </c>
      <c r="B247" s="98">
        <v>146194.79999999999</v>
      </c>
      <c r="C247" s="98">
        <v>146194.79999999999</v>
      </c>
      <c r="D247" s="25" t="s">
        <v>804</v>
      </c>
      <c r="E247" s="25"/>
    </row>
    <row r="248" spans="1:5" s="8" customFormat="1" ht="33.75" customHeight="1">
      <c r="A248" s="25" t="s">
        <v>705</v>
      </c>
      <c r="B248" s="98">
        <v>3061.0080000000003</v>
      </c>
      <c r="C248" s="98">
        <v>3061.0080000000003</v>
      </c>
      <c r="D248" s="25" t="s">
        <v>804</v>
      </c>
      <c r="E248" s="25"/>
    </row>
    <row r="249" spans="1:5" s="8" customFormat="1" ht="33.75" customHeight="1">
      <c r="A249" s="25" t="s">
        <v>702</v>
      </c>
      <c r="B249" s="98">
        <v>49182.84</v>
      </c>
      <c r="C249" s="98">
        <v>49055.64</v>
      </c>
      <c r="D249" s="25" t="s">
        <v>804</v>
      </c>
      <c r="E249" s="25"/>
    </row>
    <row r="250" spans="1:5" s="8" customFormat="1" ht="33.75" customHeight="1">
      <c r="A250" s="25" t="s">
        <v>701</v>
      </c>
      <c r="B250" s="98">
        <v>278702.76</v>
      </c>
      <c r="C250" s="98">
        <v>277981.98</v>
      </c>
      <c r="D250" s="25" t="s">
        <v>804</v>
      </c>
      <c r="E250" s="25"/>
    </row>
    <row r="251" spans="1:5" s="8" customFormat="1" ht="33.75" customHeight="1">
      <c r="A251" s="25" t="s">
        <v>698</v>
      </c>
      <c r="B251" s="98">
        <v>81971.399999999994</v>
      </c>
      <c r="C251" s="98">
        <v>81759.399999999994</v>
      </c>
      <c r="D251" s="25" t="s">
        <v>804</v>
      </c>
      <c r="E251" s="25"/>
    </row>
    <row r="252" spans="1:5" s="8" customFormat="1" ht="33.75" customHeight="1">
      <c r="A252" s="25" t="s">
        <v>705</v>
      </c>
      <c r="B252" s="98">
        <v>34838.660000000003</v>
      </c>
      <c r="C252" s="98">
        <v>34838.660000000003</v>
      </c>
      <c r="D252" s="25" t="s">
        <v>804</v>
      </c>
      <c r="E252" s="25"/>
    </row>
    <row r="253" spans="1:5" s="8" customFormat="1" ht="33.75" customHeight="1">
      <c r="A253" s="25" t="s">
        <v>703</v>
      </c>
      <c r="B253" s="98">
        <v>41426.01</v>
      </c>
      <c r="C253" s="98">
        <v>41426.01</v>
      </c>
      <c r="D253" s="25" t="s">
        <v>804</v>
      </c>
      <c r="E253" s="25"/>
    </row>
    <row r="254" spans="1:5" s="8" customFormat="1" ht="33.75" customHeight="1">
      <c r="A254" s="25" t="s">
        <v>712</v>
      </c>
      <c r="B254" s="98">
        <v>99931.85</v>
      </c>
      <c r="C254" s="98">
        <v>99931.85</v>
      </c>
      <c r="D254" s="25" t="s">
        <v>804</v>
      </c>
      <c r="E254" s="25"/>
    </row>
    <row r="255" spans="1:5" s="8" customFormat="1" ht="33.75" customHeight="1">
      <c r="A255" s="25" t="s">
        <v>719</v>
      </c>
      <c r="B255" s="98">
        <v>465449.77</v>
      </c>
      <c r="C255" s="98">
        <v>465449.77</v>
      </c>
      <c r="D255" s="25" t="s">
        <v>804</v>
      </c>
      <c r="E255" s="25"/>
    </row>
    <row r="256" spans="1:5" s="8" customFormat="1" ht="33.75" customHeight="1">
      <c r="A256" s="25" t="s">
        <v>720</v>
      </c>
      <c r="B256" s="98">
        <v>103496.55</v>
      </c>
      <c r="C256" s="98">
        <v>103496.55</v>
      </c>
      <c r="D256" s="25" t="s">
        <v>804</v>
      </c>
      <c r="E256" s="25"/>
    </row>
    <row r="257" spans="1:5" s="8" customFormat="1" ht="33.75" customHeight="1">
      <c r="A257" s="25" t="s">
        <v>719</v>
      </c>
      <c r="B257" s="98">
        <v>29300.02</v>
      </c>
      <c r="C257" s="98">
        <v>29300.02</v>
      </c>
      <c r="D257" s="25" t="s">
        <v>804</v>
      </c>
      <c r="E257" s="25"/>
    </row>
    <row r="258" spans="1:5" s="8" customFormat="1" ht="33.75" customHeight="1">
      <c r="A258" s="25" t="s">
        <v>721</v>
      </c>
      <c r="B258" s="98">
        <v>87609.23</v>
      </c>
      <c r="C258" s="98">
        <v>87609.23</v>
      </c>
      <c r="D258" s="25" t="s">
        <v>804</v>
      </c>
      <c r="E258" s="25"/>
    </row>
    <row r="259" spans="1:5" s="8" customFormat="1" ht="33.75" customHeight="1">
      <c r="A259" s="25" t="s">
        <v>720</v>
      </c>
      <c r="B259" s="98">
        <v>10699.96</v>
      </c>
      <c r="C259" s="98">
        <v>10699.96</v>
      </c>
      <c r="D259" s="25" t="s">
        <v>804</v>
      </c>
      <c r="E259" s="25"/>
    </row>
    <row r="260" spans="1:5" s="8" customFormat="1" ht="33.75" customHeight="1">
      <c r="A260" s="25" t="s">
        <v>720</v>
      </c>
      <c r="B260" s="98">
        <v>231304</v>
      </c>
      <c r="C260" s="98">
        <v>231304</v>
      </c>
      <c r="D260" s="25" t="s">
        <v>804</v>
      </c>
      <c r="E260" s="25"/>
    </row>
    <row r="261" spans="1:5" s="8" customFormat="1" ht="33.75" customHeight="1">
      <c r="A261" s="25" t="s">
        <v>705</v>
      </c>
      <c r="B261" s="98">
        <v>126201.04</v>
      </c>
      <c r="C261" s="98">
        <v>126201.04</v>
      </c>
      <c r="D261" s="25" t="s">
        <v>804</v>
      </c>
      <c r="E261" s="25"/>
    </row>
    <row r="262" spans="1:5" s="8" customFormat="1" ht="33.75" customHeight="1">
      <c r="A262" s="25" t="s">
        <v>719</v>
      </c>
      <c r="B262" s="98">
        <v>26885.09</v>
      </c>
      <c r="C262" s="98">
        <v>26885.09</v>
      </c>
      <c r="D262" s="25" t="s">
        <v>804</v>
      </c>
      <c r="E262" s="25"/>
    </row>
    <row r="263" spans="1:5" s="8" customFormat="1" ht="33.75" customHeight="1">
      <c r="A263" s="25" t="s">
        <v>719</v>
      </c>
      <c r="B263" s="98">
        <v>99990.49</v>
      </c>
      <c r="C263" s="98">
        <v>99990.49</v>
      </c>
      <c r="D263" s="25" t="s">
        <v>804</v>
      </c>
      <c r="E263" s="25"/>
    </row>
    <row r="264" spans="1:5" s="8" customFormat="1" ht="33.75" customHeight="1">
      <c r="A264" s="25" t="s">
        <v>705</v>
      </c>
      <c r="B264" s="98">
        <v>73080</v>
      </c>
      <c r="C264" s="98">
        <v>73080</v>
      </c>
      <c r="D264" s="25" t="s">
        <v>804</v>
      </c>
      <c r="E264" s="25"/>
    </row>
    <row r="265" spans="1:5" s="8" customFormat="1" ht="33.75" customHeight="1">
      <c r="A265" s="25" t="s">
        <v>720</v>
      </c>
      <c r="B265" s="98">
        <v>795760</v>
      </c>
      <c r="C265" s="98">
        <v>795760</v>
      </c>
      <c r="D265" s="25" t="s">
        <v>804</v>
      </c>
      <c r="E265" s="25"/>
    </row>
    <row r="266" spans="1:5" s="8" customFormat="1" ht="33.75" customHeight="1">
      <c r="A266" s="25" t="s">
        <v>703</v>
      </c>
      <c r="B266" s="98">
        <v>521884</v>
      </c>
      <c r="C266" s="98">
        <v>521884</v>
      </c>
      <c r="D266" s="25" t="s">
        <v>804</v>
      </c>
      <c r="E266" s="25"/>
    </row>
    <row r="267" spans="1:5" s="8" customFormat="1" ht="33.75" customHeight="1">
      <c r="A267" s="25" t="s">
        <v>720</v>
      </c>
      <c r="B267" s="98">
        <v>133489.9</v>
      </c>
      <c r="C267" s="98">
        <v>133489.9</v>
      </c>
      <c r="D267" s="25" t="s">
        <v>804</v>
      </c>
      <c r="E267" s="25"/>
    </row>
    <row r="268" spans="1:5" s="8" customFormat="1" ht="33.75" customHeight="1">
      <c r="A268" s="25" t="s">
        <v>701</v>
      </c>
      <c r="B268" s="98">
        <v>397054.08</v>
      </c>
      <c r="C268" s="98">
        <v>397054.08</v>
      </c>
      <c r="D268" s="25" t="s">
        <v>804</v>
      </c>
      <c r="E268" s="25"/>
    </row>
    <row r="269" spans="1:5" s="8" customFormat="1" ht="33.75" customHeight="1">
      <c r="A269" s="25" t="s">
        <v>719</v>
      </c>
      <c r="B269" s="98">
        <v>191313.29</v>
      </c>
      <c r="C269" s="98">
        <v>191313.29</v>
      </c>
      <c r="D269" s="25" t="s">
        <v>804</v>
      </c>
      <c r="E269" s="25"/>
    </row>
    <row r="270" spans="1:5" s="8" customFormat="1" ht="33.75" customHeight="1">
      <c r="A270" s="25" t="s">
        <v>706</v>
      </c>
      <c r="B270" s="98">
        <v>390768.97</v>
      </c>
      <c r="C270" s="98">
        <v>390768.97</v>
      </c>
      <c r="D270" s="25" t="s">
        <v>804</v>
      </c>
      <c r="E270" s="25"/>
    </row>
    <row r="271" spans="1:5" s="8" customFormat="1" ht="33.75" customHeight="1">
      <c r="A271" s="25" t="s">
        <v>722</v>
      </c>
      <c r="B271" s="98">
        <v>52407.06</v>
      </c>
      <c r="C271" s="98">
        <v>52407.06</v>
      </c>
      <c r="D271" s="25" t="s">
        <v>804</v>
      </c>
      <c r="E271" s="25"/>
    </row>
    <row r="272" spans="1:5" s="8" customFormat="1" ht="33.75" customHeight="1">
      <c r="A272" s="25" t="s">
        <v>719</v>
      </c>
      <c r="B272" s="98">
        <v>17796.72</v>
      </c>
      <c r="C272" s="98">
        <v>17796.72</v>
      </c>
      <c r="D272" s="25" t="s">
        <v>804</v>
      </c>
      <c r="E272" s="25"/>
    </row>
    <row r="273" spans="1:5" s="8" customFormat="1" ht="33.75" customHeight="1">
      <c r="A273" s="25" t="s">
        <v>723</v>
      </c>
      <c r="B273" s="98">
        <v>374451.48</v>
      </c>
      <c r="C273" s="98">
        <v>374451.48</v>
      </c>
      <c r="D273" s="25" t="s">
        <v>804</v>
      </c>
      <c r="E273" s="25"/>
    </row>
    <row r="274" spans="1:5" s="8" customFormat="1" ht="33.75" customHeight="1">
      <c r="A274" s="25" t="s">
        <v>724</v>
      </c>
      <c r="B274" s="98">
        <v>30541.64</v>
      </c>
      <c r="C274" s="98">
        <v>30541.64</v>
      </c>
      <c r="D274" s="25" t="s">
        <v>804</v>
      </c>
      <c r="E274" s="25"/>
    </row>
    <row r="275" spans="1:5" s="8" customFormat="1" ht="33.75" customHeight="1">
      <c r="A275" s="25" t="s">
        <v>707</v>
      </c>
      <c r="B275" s="98">
        <v>76434.490000000005</v>
      </c>
      <c r="C275" s="98">
        <v>76434.490000000005</v>
      </c>
      <c r="D275" s="25" t="s">
        <v>804</v>
      </c>
      <c r="E275" s="25"/>
    </row>
    <row r="276" spans="1:5" s="8" customFormat="1" ht="33.75" customHeight="1">
      <c r="A276" s="25" t="s">
        <v>719</v>
      </c>
      <c r="B276" s="98">
        <v>21492.48</v>
      </c>
      <c r="C276" s="98">
        <v>21492.48</v>
      </c>
      <c r="D276" s="25" t="s">
        <v>804</v>
      </c>
      <c r="E276" s="25"/>
    </row>
    <row r="277" spans="1:5" s="8" customFormat="1" ht="33.75" customHeight="1">
      <c r="A277" s="25" t="s">
        <v>719</v>
      </c>
      <c r="B277" s="98">
        <v>38396</v>
      </c>
      <c r="C277" s="98">
        <v>38396</v>
      </c>
      <c r="D277" s="25" t="s">
        <v>804</v>
      </c>
      <c r="E277" s="25"/>
    </row>
    <row r="278" spans="1:5" s="8" customFormat="1" ht="33.75" customHeight="1">
      <c r="A278" s="25" t="s">
        <v>721</v>
      </c>
      <c r="B278" s="98">
        <v>692319.32</v>
      </c>
      <c r="C278" s="98">
        <v>692319.31</v>
      </c>
      <c r="D278" s="25" t="s">
        <v>804</v>
      </c>
      <c r="E278" s="25"/>
    </row>
    <row r="279" spans="1:5" s="8" customFormat="1" ht="33.75" customHeight="1">
      <c r="A279" s="25" t="s">
        <v>706</v>
      </c>
      <c r="B279" s="98">
        <v>4588728</v>
      </c>
      <c r="C279" s="98">
        <v>4588728</v>
      </c>
      <c r="D279" s="25" t="s">
        <v>804</v>
      </c>
      <c r="E279" s="25"/>
    </row>
    <row r="280" spans="1:5" s="8" customFormat="1" ht="33.75" customHeight="1">
      <c r="A280" s="25" t="s">
        <v>701</v>
      </c>
      <c r="B280" s="98">
        <v>885544</v>
      </c>
      <c r="C280" s="98">
        <v>885544</v>
      </c>
      <c r="D280" s="25" t="s">
        <v>804</v>
      </c>
      <c r="E280" s="25"/>
    </row>
    <row r="281" spans="1:5" s="8" customFormat="1" ht="33.75" customHeight="1">
      <c r="A281" s="25" t="s">
        <v>721</v>
      </c>
      <c r="B281" s="98">
        <v>436802.44</v>
      </c>
      <c r="C281" s="98">
        <v>436802.43999999994</v>
      </c>
      <c r="D281" s="25" t="s">
        <v>804</v>
      </c>
      <c r="E281" s="25"/>
    </row>
    <row r="282" spans="1:5" s="8" customFormat="1" ht="33.75" customHeight="1">
      <c r="A282" s="25" t="s">
        <v>703</v>
      </c>
      <c r="B282" s="98">
        <v>5374389.5700000003</v>
      </c>
      <c r="C282" s="98">
        <v>5374389.5700000003</v>
      </c>
      <c r="D282" s="25" t="s">
        <v>804</v>
      </c>
      <c r="E282" s="25"/>
    </row>
    <row r="283" spans="1:5" s="8" customFormat="1" ht="33.75" customHeight="1">
      <c r="A283" s="25" t="s">
        <v>705</v>
      </c>
      <c r="B283" s="98">
        <v>229041.28</v>
      </c>
      <c r="C283" s="98">
        <v>229041.27999999997</v>
      </c>
      <c r="D283" s="25" t="s">
        <v>804</v>
      </c>
      <c r="E283" s="25"/>
    </row>
    <row r="284" spans="1:5" s="8" customFormat="1" ht="33.75" customHeight="1">
      <c r="A284" s="25" t="s">
        <v>707</v>
      </c>
      <c r="B284" s="98">
        <v>1219103.8600000001</v>
      </c>
      <c r="C284" s="98">
        <v>1219103.8600000001</v>
      </c>
      <c r="D284" s="25" t="s">
        <v>804</v>
      </c>
      <c r="E284" s="25"/>
    </row>
    <row r="285" spans="1:5" s="8" customFormat="1" ht="33.75" customHeight="1">
      <c r="A285" s="25" t="s">
        <v>720</v>
      </c>
      <c r="B285" s="98">
        <v>34568</v>
      </c>
      <c r="C285" s="98">
        <v>34568</v>
      </c>
      <c r="D285" s="25" t="s">
        <v>804</v>
      </c>
      <c r="E285" s="25"/>
    </row>
    <row r="286" spans="1:5" s="8" customFormat="1" ht="33.75" customHeight="1">
      <c r="A286" s="25" t="s">
        <v>719</v>
      </c>
      <c r="B286" s="98">
        <v>43470.95</v>
      </c>
      <c r="C286" s="98">
        <v>43470.95</v>
      </c>
      <c r="D286" s="25" t="s">
        <v>804</v>
      </c>
      <c r="E286" s="25"/>
    </row>
    <row r="287" spans="1:5" s="8" customFormat="1" ht="33.75" customHeight="1">
      <c r="A287" s="25" t="s">
        <v>719</v>
      </c>
      <c r="B287" s="98">
        <v>48928.800000000003</v>
      </c>
      <c r="C287" s="98">
        <v>48928.800000000003</v>
      </c>
      <c r="D287" s="25" t="s">
        <v>804</v>
      </c>
      <c r="E287" s="25"/>
    </row>
    <row r="288" spans="1:5" s="8" customFormat="1" ht="33.75" customHeight="1">
      <c r="A288" s="25" t="s">
        <v>720</v>
      </c>
      <c r="B288" s="98">
        <v>1044324.8</v>
      </c>
      <c r="C288" s="98">
        <v>1044324.8</v>
      </c>
      <c r="D288" s="25" t="s">
        <v>804</v>
      </c>
      <c r="E288" s="25"/>
    </row>
    <row r="289" spans="1:5" s="8" customFormat="1" ht="33.75" customHeight="1">
      <c r="A289" s="25" t="s">
        <v>725</v>
      </c>
      <c r="B289" s="98">
        <v>94551.6</v>
      </c>
      <c r="C289" s="98">
        <v>94551.6</v>
      </c>
      <c r="D289" s="25" t="s">
        <v>804</v>
      </c>
      <c r="E289" s="25"/>
    </row>
    <row r="290" spans="1:5" s="8" customFormat="1" ht="33.75" customHeight="1">
      <c r="A290" s="25" t="s">
        <v>702</v>
      </c>
      <c r="B290" s="98">
        <v>49059.3</v>
      </c>
      <c r="C290" s="98">
        <v>49059.3</v>
      </c>
      <c r="D290" s="25" t="s">
        <v>804</v>
      </c>
      <c r="E290" s="25"/>
    </row>
    <row r="291" spans="1:5" s="8" customFormat="1" ht="33.75" customHeight="1">
      <c r="A291" s="25" t="s">
        <v>726</v>
      </c>
      <c r="B291" s="98">
        <v>1273286.25</v>
      </c>
      <c r="C291" s="98">
        <v>1273286.25</v>
      </c>
      <c r="D291" s="25" t="s">
        <v>804</v>
      </c>
      <c r="E291" s="25"/>
    </row>
    <row r="292" spans="1:5" s="8" customFormat="1" ht="33.75" customHeight="1">
      <c r="A292" s="25" t="s">
        <v>719</v>
      </c>
      <c r="B292" s="98">
        <v>2868493.88</v>
      </c>
      <c r="C292" s="98">
        <v>2868493.88</v>
      </c>
      <c r="D292" s="25" t="s">
        <v>804</v>
      </c>
      <c r="E292" s="25"/>
    </row>
    <row r="293" spans="1:5" s="8" customFormat="1" ht="33.75" customHeight="1">
      <c r="A293" s="25" t="s">
        <v>721</v>
      </c>
      <c r="B293" s="98">
        <v>1669471.29</v>
      </c>
      <c r="C293" s="98">
        <v>1669464.34</v>
      </c>
      <c r="D293" s="25" t="s">
        <v>804</v>
      </c>
      <c r="E293" s="25"/>
    </row>
    <row r="294" spans="1:5" s="8" customFormat="1" ht="33.75" customHeight="1">
      <c r="A294" s="25" t="s">
        <v>721</v>
      </c>
      <c r="B294" s="98">
        <v>203269.12</v>
      </c>
      <c r="C294" s="98">
        <v>202658.18000000002</v>
      </c>
      <c r="D294" s="25" t="s">
        <v>804</v>
      </c>
      <c r="E294" s="25"/>
    </row>
    <row r="295" spans="1:5" s="8" customFormat="1" ht="33.75" customHeight="1">
      <c r="A295" s="25" t="s">
        <v>698</v>
      </c>
      <c r="B295" s="98">
        <v>49059.3</v>
      </c>
      <c r="C295" s="98">
        <v>49059.3</v>
      </c>
      <c r="D295" s="25" t="s">
        <v>804</v>
      </c>
      <c r="E295" s="25"/>
    </row>
    <row r="296" spans="1:5" s="8" customFormat="1" ht="33.75" customHeight="1">
      <c r="A296" s="25" t="s">
        <v>727</v>
      </c>
      <c r="B296" s="98">
        <v>4770291.78</v>
      </c>
      <c r="C296" s="98">
        <v>4770291.78</v>
      </c>
      <c r="D296" s="25" t="s">
        <v>804</v>
      </c>
      <c r="E296" s="25"/>
    </row>
    <row r="297" spans="1:5" s="8" customFormat="1" ht="33.75" customHeight="1">
      <c r="A297" s="25" t="s">
        <v>723</v>
      </c>
      <c r="B297" s="98">
        <v>42178.239999999998</v>
      </c>
      <c r="C297" s="98">
        <v>42178.239999999998</v>
      </c>
      <c r="D297" s="25" t="s">
        <v>804</v>
      </c>
      <c r="E297" s="25"/>
    </row>
    <row r="298" spans="1:5" s="8" customFormat="1" ht="33.75" customHeight="1">
      <c r="A298" s="25" t="s">
        <v>727</v>
      </c>
      <c r="B298" s="98">
        <v>927592.42</v>
      </c>
      <c r="C298" s="98">
        <v>430847.2</v>
      </c>
      <c r="D298" s="25" t="s">
        <v>804</v>
      </c>
      <c r="E298" s="25"/>
    </row>
    <row r="299" spans="1:5" s="8" customFormat="1" ht="33.75" customHeight="1">
      <c r="A299" s="25" t="s">
        <v>727</v>
      </c>
      <c r="B299" s="98">
        <v>147672.35</v>
      </c>
      <c r="C299" s="98">
        <v>147672.35</v>
      </c>
      <c r="D299" s="25" t="s">
        <v>804</v>
      </c>
      <c r="E299" s="25"/>
    </row>
    <row r="300" spans="1:5" s="8" customFormat="1" ht="33.75" customHeight="1">
      <c r="A300" s="25" t="s">
        <v>725</v>
      </c>
      <c r="B300" s="98">
        <v>287888.8</v>
      </c>
      <c r="C300" s="98">
        <v>287888.8</v>
      </c>
      <c r="D300" s="25" t="s">
        <v>804</v>
      </c>
      <c r="E300" s="25"/>
    </row>
    <row r="301" spans="1:5" s="8" customFormat="1" ht="33.75" customHeight="1">
      <c r="A301" s="25" t="s">
        <v>723</v>
      </c>
      <c r="B301" s="98">
        <v>14863.66</v>
      </c>
      <c r="C301" s="98">
        <v>14863.66</v>
      </c>
      <c r="D301" s="25" t="s">
        <v>804</v>
      </c>
      <c r="E301" s="25"/>
    </row>
    <row r="302" spans="1:5" s="8" customFormat="1" ht="33.75" customHeight="1">
      <c r="A302" s="25" t="s">
        <v>721</v>
      </c>
      <c r="B302" s="98">
        <v>35718.21</v>
      </c>
      <c r="C302" s="98">
        <v>35718.21</v>
      </c>
      <c r="D302" s="25" t="s">
        <v>804</v>
      </c>
      <c r="E302" s="25"/>
    </row>
    <row r="303" spans="1:5" s="8" customFormat="1" ht="33.75" customHeight="1">
      <c r="A303" s="25" t="s">
        <v>720</v>
      </c>
      <c r="B303" s="98">
        <v>63548.28</v>
      </c>
      <c r="C303" s="98">
        <v>58069.98</v>
      </c>
      <c r="D303" s="25" t="s">
        <v>804</v>
      </c>
      <c r="E303" s="25"/>
    </row>
    <row r="304" spans="1:5" s="8" customFormat="1" ht="33.75" customHeight="1">
      <c r="A304" s="25" t="s">
        <v>721</v>
      </c>
      <c r="B304" s="98">
        <v>302384.32</v>
      </c>
      <c r="C304" s="98">
        <v>103002.94</v>
      </c>
      <c r="D304" s="25" t="s">
        <v>804</v>
      </c>
      <c r="E304" s="25"/>
    </row>
    <row r="305" spans="1:5" s="8" customFormat="1" ht="33.75" customHeight="1">
      <c r="A305" s="25" t="s">
        <v>724</v>
      </c>
      <c r="B305" s="98">
        <v>21820.7</v>
      </c>
      <c r="C305" s="98">
        <v>0</v>
      </c>
      <c r="D305" s="25" t="s">
        <v>804</v>
      </c>
      <c r="E305" s="25"/>
    </row>
    <row r="306" spans="1:5" s="8" customFormat="1" ht="33.75" customHeight="1">
      <c r="A306" s="25" t="s">
        <v>724</v>
      </c>
      <c r="B306" s="98">
        <v>51550.85</v>
      </c>
      <c r="C306" s="98">
        <v>0</v>
      </c>
      <c r="D306" s="25" t="s">
        <v>804</v>
      </c>
      <c r="E306" s="25"/>
    </row>
    <row r="307" spans="1:5" ht="33.75" customHeight="1">
      <c r="A307" s="25"/>
      <c r="B307" s="100">
        <f>SUM(B11:B306)</f>
        <v>349293014.26559991</v>
      </c>
      <c r="C307" s="100">
        <f>SUM(C11:C306)</f>
        <v>347592349.28560001</v>
      </c>
      <c r="D307" s="25"/>
      <c r="E307" s="25"/>
    </row>
    <row r="308" spans="1:5" ht="50.25" customHeight="1">
      <c r="A308" s="185" t="s">
        <v>805</v>
      </c>
      <c r="B308" s="186"/>
      <c r="C308" s="186"/>
      <c r="D308" s="186"/>
      <c r="E308" s="186"/>
    </row>
    <row r="309" spans="1:5" ht="49.5" customHeight="1">
      <c r="A309" s="185" t="s">
        <v>806</v>
      </c>
      <c r="B309" s="186"/>
      <c r="C309" s="186"/>
      <c r="D309" s="186"/>
      <c r="E309" s="186"/>
    </row>
    <row r="310" spans="1:5" ht="54.75" customHeight="1">
      <c r="A310" s="185" t="s">
        <v>807</v>
      </c>
      <c r="B310" s="186"/>
      <c r="C310" s="186"/>
      <c r="D310" s="186"/>
      <c r="E310" s="186"/>
    </row>
    <row r="311" spans="1:5" ht="19.2">
      <c r="A311" s="27"/>
      <c r="B311" s="19"/>
      <c r="C311" s="19"/>
      <c r="D311" s="19"/>
      <c r="E311" s="19"/>
    </row>
    <row r="312" spans="1:5">
      <c r="A312" s="187" t="s">
        <v>897</v>
      </c>
      <c r="B312" s="188"/>
      <c r="C312" s="188"/>
      <c r="D312" s="188"/>
      <c r="E312" s="188"/>
    </row>
    <row r="313" spans="1:5" ht="52.5" customHeight="1">
      <c r="A313" s="188"/>
      <c r="B313" s="188"/>
      <c r="C313" s="188"/>
      <c r="D313" s="188"/>
      <c r="E313" s="188"/>
    </row>
    <row r="314" spans="1:5">
      <c r="A314" s="6"/>
      <c r="B314" s="6"/>
      <c r="C314" s="6"/>
      <c r="D314" s="6"/>
      <c r="E314" s="6"/>
    </row>
    <row r="315" spans="1:5">
      <c r="A315" s="150"/>
      <c r="B315" s="150"/>
      <c r="C315" s="150"/>
      <c r="D315" s="150"/>
      <c r="E315" s="150"/>
    </row>
  </sheetData>
  <mergeCells count="9">
    <mergeCell ref="A5:E5"/>
    <mergeCell ref="A6:E6"/>
    <mergeCell ref="A7:E7"/>
    <mergeCell ref="A8:E8"/>
    <mergeCell ref="A315:E315"/>
    <mergeCell ref="A308:E308"/>
    <mergeCell ref="A309:E309"/>
    <mergeCell ref="A310:E310"/>
    <mergeCell ref="A312:E3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ANEXO A</vt:lpstr>
      <vt:lpstr>ANEXO 1 TABLA 1</vt:lpstr>
      <vt:lpstr>ANEXO 1 TABLA 3</vt:lpstr>
      <vt:lpstr>ANEXO 1 TABLA 4</vt:lpstr>
      <vt:lpstr>ANEXO 1 TABLA 5</vt:lpstr>
      <vt:lpstr>ANEXO 2</vt:lpstr>
      <vt:lpstr>ANEXO 3</vt:lpstr>
      <vt:lpstr>ANEXO 4</vt:lpstr>
      <vt:lpstr>ANEXO 5</vt:lpstr>
      <vt:lpstr>ANEXO 6</vt:lpstr>
      <vt:lpstr>ANEXO 7</vt:lpstr>
      <vt:lpstr>'ANEXO 1 TABLA 1'!OLE_LINK1</vt:lpstr>
      <vt:lpstr>'ANEXO 6'!Títulos_a_imprimir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Ayme Logo</dc:creator>
  <cp:lastModifiedBy>Jorge Mulato Silera</cp:lastModifiedBy>
  <cp:lastPrinted>2022-04-26T22:43:43Z</cp:lastPrinted>
  <dcterms:created xsi:type="dcterms:W3CDTF">2022-05-31T19:59:42Z</dcterms:created>
  <dcterms:modified xsi:type="dcterms:W3CDTF">2022-06-13T17:22:26Z</dcterms:modified>
</cp:coreProperties>
</file>