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 yWindow="60" windowWidth="15312" windowHeight="4488" tabRatio="681" activeTab="9"/>
  </bookViews>
  <sheets>
    <sheet name="ANEXO A" sheetId="18" r:id="rId1"/>
    <sheet name="ANEXO 1 TABLA 1" sheetId="1" r:id="rId2"/>
    <sheet name="ANEXO 1 TABLA 3" sheetId="5" r:id="rId3"/>
    <sheet name="ANEXO 1 TABLA 4" sheetId="4" r:id="rId4"/>
    <sheet name="ANEXO 1 TABLA 5" sheetId="7" r:id="rId5"/>
    <sheet name="ANEXO 2" sheetId="8" r:id="rId6"/>
    <sheet name="ANEXO 3" sheetId="9" r:id="rId7"/>
    <sheet name="ANEXO 4" sheetId="10" r:id="rId8"/>
    <sheet name="ANEXO 5" sheetId="12" r:id="rId9"/>
    <sheet name="ANEXO 6" sheetId="16" r:id="rId10"/>
    <sheet name="ANEXO 7" sheetId="19" r:id="rId11"/>
  </sheets>
  <definedNames>
    <definedName name="_xlnm._FilterDatabase" localSheetId="2" hidden="1">'ANEXO 1 TABLA 3'!$A$12:$I$216</definedName>
    <definedName name="_xlnm._FilterDatabase" localSheetId="3" hidden="1">'ANEXO 1 TABLA 4'!$A$11:$I$16</definedName>
    <definedName name="_xlnm._FilterDatabase" localSheetId="8" hidden="1">'ANEXO 5'!$A$10:$E$10</definedName>
    <definedName name="OLE_LINK1" localSheetId="1">'ANEXO 1 TABLA 1'!$A$8</definedName>
    <definedName name="OLE_LINK1" localSheetId="2">'ANEXO 1 TABLA 3'!#REF!</definedName>
    <definedName name="OLE_LINK1" localSheetId="3">'ANEXO 1 TABLA 4'!#REF!</definedName>
    <definedName name="OLE_LINK1" localSheetId="4">'ANEXO 1 TABLA 5'!#REF!</definedName>
    <definedName name="OLE_LINK1" localSheetId="5">'ANEXO 2'!#REF!</definedName>
    <definedName name="OLE_LINK1" localSheetId="6">'ANEXO 3'!#REF!</definedName>
    <definedName name="OLE_LINK1" localSheetId="7">'ANEXO 4'!#REF!</definedName>
    <definedName name="OLE_LINK1" localSheetId="8">'ANEXO 5'!#REF!</definedName>
    <definedName name="OLE_LINK1" localSheetId="9">'ANEXO 6'!#REF!</definedName>
    <definedName name="OLE_LINK1" localSheetId="0">'ANEXO A'!#REF!</definedName>
    <definedName name="_xlnm.Print_Titles" localSheetId="9">'ANEXO 6'!$1:$9</definedName>
  </definedNames>
  <calcPr calcId="145621"/>
</workbook>
</file>

<file path=xl/calcChain.xml><?xml version="1.0" encoding="utf-8"?>
<calcChain xmlns="http://schemas.openxmlformats.org/spreadsheetml/2006/main">
  <c r="F68" i="1" l="1"/>
  <c r="H229" i="5" l="1"/>
  <c r="H225" i="5" l="1"/>
  <c r="G225" i="5"/>
  <c r="F225" i="5"/>
  <c r="E225" i="5"/>
  <c r="I24" i="4"/>
  <c r="H24" i="4"/>
  <c r="G24" i="4"/>
  <c r="E24" i="4"/>
  <c r="F24" i="4"/>
  <c r="I62" i="5" l="1"/>
  <c r="I216" i="5"/>
  <c r="I215" i="5"/>
  <c r="I214" i="5"/>
  <c r="I213" i="5"/>
  <c r="I212" i="5"/>
  <c r="I210" i="5"/>
  <c r="I209" i="5"/>
  <c r="I208" i="5"/>
  <c r="I207" i="5"/>
  <c r="I206" i="5"/>
  <c r="I205" i="5"/>
  <c r="I204" i="5"/>
  <c r="I203" i="5"/>
  <c r="I202" i="5"/>
  <c r="I201" i="5"/>
  <c r="I200" i="5"/>
  <c r="I199" i="5"/>
  <c r="I198" i="5"/>
  <c r="I197" i="5"/>
  <c r="I196" i="5"/>
  <c r="I195" i="5"/>
  <c r="I194" i="5"/>
  <c r="I193" i="5"/>
  <c r="I192" i="5"/>
  <c r="I191" i="5"/>
  <c r="I190" i="5"/>
  <c r="I189" i="5"/>
  <c r="I188" i="5"/>
  <c r="I187"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8" i="5"/>
  <c r="I147" i="5"/>
  <c r="I146" i="5"/>
  <c r="I145" i="5"/>
  <c r="I144" i="5"/>
  <c r="I143" i="5"/>
  <c r="I142" i="5"/>
  <c r="I141" i="5"/>
  <c r="I139" i="5"/>
  <c r="I138"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7" i="5"/>
  <c r="I76" i="5"/>
  <c r="I75" i="5"/>
  <c r="I74" i="5"/>
  <c r="I73" i="5"/>
  <c r="I72" i="5"/>
  <c r="I71" i="5"/>
  <c r="I70" i="5"/>
  <c r="I69" i="5"/>
  <c r="I68" i="5"/>
  <c r="I67" i="5"/>
  <c r="I66" i="5"/>
  <c r="I65" i="5"/>
  <c r="I64" i="5"/>
  <c r="I63"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225" i="5" l="1"/>
  <c r="C33" i="8" l="1"/>
  <c r="D27" i="8"/>
  <c r="D26" i="8"/>
  <c r="D25" i="8"/>
  <c r="D24" i="8"/>
  <c r="D23" i="8"/>
  <c r="D22" i="8"/>
  <c r="D21" i="8"/>
  <c r="D20" i="8"/>
  <c r="D19" i="8"/>
  <c r="D18" i="8"/>
  <c r="D17" i="8"/>
  <c r="D16" i="8"/>
  <c r="C27" i="8"/>
  <c r="C15" i="8"/>
  <c r="D13" i="8" s="1"/>
  <c r="D14" i="8" l="1"/>
  <c r="D15" i="8" s="1"/>
  <c r="B307" i="12"/>
  <c r="C307" i="12"/>
  <c r="D14" i="7" l="1"/>
  <c r="E14" i="7"/>
  <c r="F14" i="7"/>
  <c r="C14" i="7"/>
  <c r="B14" i="7"/>
  <c r="D51" i="10" l="1"/>
  <c r="E50" i="10"/>
  <c r="D49" i="10"/>
  <c r="E48" i="10"/>
  <c r="D41" i="10"/>
  <c r="E40" i="10"/>
  <c r="D39" i="10"/>
  <c r="D38" i="10"/>
  <c r="D36" i="10"/>
  <c r="D35" i="10"/>
  <c r="E34" i="10"/>
  <c r="D33" i="10"/>
  <c r="D32" i="10"/>
  <c r="E31" i="10"/>
  <c r="D30" i="10"/>
  <c r="D29" i="10"/>
  <c r="D28" i="10"/>
  <c r="E27" i="10"/>
  <c r="E26" i="10"/>
  <c r="D25" i="10"/>
  <c r="D24" i="10"/>
  <c r="D23" i="10"/>
  <c r="H62" i="1" l="1"/>
  <c r="H63" i="1" s="1"/>
  <c r="G62" i="1"/>
  <c r="G63" i="1" s="1"/>
  <c r="F62" i="1"/>
  <c r="F63" i="1" s="1"/>
  <c r="E62" i="1"/>
  <c r="E63" i="1" s="1"/>
  <c r="D63" i="1"/>
  <c r="D62" i="1"/>
</calcChain>
</file>

<file path=xl/sharedStrings.xml><?xml version="1.0" encoding="utf-8"?>
<sst xmlns="http://schemas.openxmlformats.org/spreadsheetml/2006/main" count="2069" uniqueCount="917">
  <si>
    <t>Capítulos de gasto</t>
  </si>
  <si>
    <t>Concepto</t>
  </si>
  <si>
    <t>Aprobado</t>
  </si>
  <si>
    <t>Modificado</t>
  </si>
  <si>
    <t>1000: Servicios personales</t>
  </si>
  <si>
    <t xml:space="preserve">REMUNERACIONES AL PERSONAL DE CARÁCTER PERMANENTE </t>
  </si>
  <si>
    <t xml:space="preserv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</si>
  <si>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</si>
  <si>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</si>
  <si>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</si>
  <si>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</si>
  <si>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</si>
  <si>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</si>
  <si>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SUBTOTAL CAPITULO 1000</t>
  </si>
  <si>
    <t>2000: Materiales y suministros</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</si>
  <si>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</si>
  <si>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</si>
  <si>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</si>
  <si>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</si>
  <si>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</si>
  <si>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</si>
  <si>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</si>
  <si>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</si>
  <si>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</si>
  <si>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SUBTOTAL CAPITULO 2000</t>
  </si>
  <si>
    <t>3000: Servicios generales</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</si>
  <si>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</si>
  <si>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</si>
  <si>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</si>
  <si>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</si>
  <si>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</si>
  <si>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</si>
  <si>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</si>
  <si>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</si>
  <si>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</si>
  <si>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SUBTOTAL CAPITULO 3000</t>
  </si>
  <si>
    <t>4000: Transferencias, asignaciones, subsidios y otras ayudas</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</si>
  <si>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</si>
  <si>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</si>
  <si>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</si>
  <si>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</si>
  <si>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</si>
  <si>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</si>
  <si>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</si>
  <si>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</si>
  <si>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</si>
  <si>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SUBTOTAL CAPITULO 4000</t>
  </si>
  <si>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</si>
  <si>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</si>
  <si>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</si>
  <si>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</si>
  <si>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</si>
  <si>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</si>
  <si>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</si>
  <si>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</si>
  <si>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</si>
  <si>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</si>
  <si>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</si>
  <si>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</si>
  <si>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</si>
  <si>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OBRA PÚBLICA EN BIENES PROPIOS</t>
  </si>
  <si>
    <t>PROYECTOS PRODUCTIVOS Y ACCIONES DE FOMENTO</t>
  </si>
  <si>
    <t>TOTAL GLOBAL</t>
  </si>
  <si>
    <t>Total</t>
  </si>
  <si>
    <t xml:space="preserve"> </t>
  </si>
  <si>
    <t>Tipo de apoyo</t>
  </si>
  <si>
    <t xml:space="preserve">Modificado </t>
  </si>
  <si>
    <t>Orden de Gobierno</t>
  </si>
  <si>
    <t>Federal</t>
  </si>
  <si>
    <t>Subtotal Federal (a)</t>
  </si>
  <si>
    <t>Estatal</t>
  </si>
  <si>
    <t>Subtotal Estatal (b)</t>
  </si>
  <si>
    <t>Ingresos propios</t>
  </si>
  <si>
    <t>Subtotal Estatal (c)</t>
  </si>
  <si>
    <t>Subtotal Otros recursos (d)</t>
  </si>
  <si>
    <t>Nivel de Objetivo</t>
  </si>
  <si>
    <t>Nombre del Indicador</t>
  </si>
  <si>
    <t>Indicadores MIR Federal</t>
  </si>
  <si>
    <t xml:space="preserve">Fin </t>
  </si>
  <si>
    <t xml:space="preserve">Propósito </t>
  </si>
  <si>
    <t xml:space="preserve">Componentes </t>
  </si>
  <si>
    <t xml:space="preserve">Actividades </t>
  </si>
  <si>
    <t>Indicadores Institucionales</t>
  </si>
  <si>
    <t>Pregunta</t>
  </si>
  <si>
    <t>Nombre del Enlace Institucional:</t>
  </si>
  <si>
    <t>Dependencia, Entidad u Organismo Autónomo:</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</si>
  <si>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</si>
  <si>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</si>
  <si>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</si>
  <si>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</si>
  <si>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</si>
  <si>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</si>
  <si>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</si>
  <si>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</si>
  <si>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</si>
  <si>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</si>
  <si>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Indicadores Estatales (Programas Presupuestarios) o Actividades Institucionales</t>
  </si>
  <si>
    <t>Descripción o concepto</t>
  </si>
  <si>
    <t>Cantidad</t>
  </si>
  <si>
    <t>Presupuesto gastado</t>
  </si>
  <si>
    <t>Evidencia o liga electrónica que soporte los resultados</t>
  </si>
  <si>
    <t>Especificaciones</t>
  </si>
  <si>
    <t>16. De acuerdo con los Indicadores Federales, y en su caso con los Indicadores Estatales, ¿Cuáles han sido los resultados del Fondo en el Estado?</t>
  </si>
  <si>
    <t>Comentario (s) Adiconal (es) que quiera realizar la Ejecutora:</t>
  </si>
  <si>
    <t xml:space="preserve">Justificación o comentario de la fuente de financiamiento </t>
  </si>
  <si>
    <t>2. ¿La Ejecutora cuenta con criterios y/o procesos documentados para distribuir las aportaciones del Fondo?</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</si>
  <si>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</si>
  <si>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</si>
  <si>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9. ¿La Ejecutora, cuenta con mecanismos documentados para verificar que las trasnferencias de las aportaciones se hacen de acuerdo con lo programado?</t>
  </si>
  <si>
    <t>10. ¿La Ejecutora, cuenta con mecanismos documentados para dar seguimiento al ejercicio de las aportaciones?</t>
  </si>
  <si>
    <t>14. ¿La Ejecutora, cuenta con mecanismos documentados de trasnparencia y rendición de cuentas?</t>
  </si>
  <si>
    <t>17. ¿En caso de que la Ejecutora, cuente con evaluaciones externas del Fondo, (Federales, Estatales y/o Internas)?  ¿Cuáles son los resultados de las evaluaciones? ¿Están disponibles en su Portal Oficial de Internet, para consulta de los ciudadanos? Por otra parte. ¿Cuantas Auditorías le practicaron al Fondo? ¿Cuáles fueron los resultados y la atención de los mismos? ¿Consideraron el Control Interno del Fondo de dichas auditorías?</t>
  </si>
  <si>
    <t>Tabla 1. Presupuesto del Fondo 2021 por capítulos del gasto.</t>
  </si>
  <si>
    <t>4. ¿La Ejecutora documenta el destino de las aportaciones y está desagregado por categorías?</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</si>
  <si>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</si>
  <si>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</si>
  <si>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</si>
  <si>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</si>
  <si>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Pregunta:</t>
  </si>
  <si>
    <t>Respuesta:</t>
  </si>
  <si>
    <t>Liga Electrónica de la Evidencia:</t>
  </si>
  <si>
    <t>Evidencia Documental:</t>
  </si>
  <si>
    <t>Detalle las funciones relacionadas al Fondo y la Página de referencia del Manual:</t>
  </si>
  <si>
    <t>Manual General de Organización:</t>
  </si>
  <si>
    <t>Manuales Específicos de Organización:</t>
  </si>
  <si>
    <t>Manuales de Procedimientos:</t>
  </si>
  <si>
    <t>Otros Manuales, especifique.</t>
  </si>
  <si>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</si>
  <si>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</si>
  <si>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</si>
  <si>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Logro</t>
  </si>
  <si>
    <t xml:space="preserve">Justificación </t>
  </si>
  <si>
    <t>Nombre del Sistema en el que se realiza la carga</t>
  </si>
  <si>
    <t>Nombre de la Instancia Federal y/o Estatal que le da seguimiento a los indicadores</t>
  </si>
  <si>
    <t>Sí</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</si>
  <si>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</si>
  <si>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</si>
  <si>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</si>
  <si>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</si>
  <si>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</si>
  <si>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</si>
  <si>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</si>
  <si>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</si>
  <si>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</si>
  <si>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</si>
  <si>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</si>
  <si>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</si>
  <si>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</si>
  <si>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</si>
  <si>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</si>
  <si>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</si>
  <si>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</si>
  <si>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</si>
  <si>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</si>
  <si>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</si>
  <si>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</si>
  <si>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</si>
  <si>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</si>
  <si>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</si>
  <si>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</si>
  <si>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</si>
  <si>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</si>
  <si>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</si>
  <si>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</si>
  <si>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</si>
  <si>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</si>
  <si>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</si>
  <si>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</si>
  <si>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</si>
  <si>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</si>
  <si>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</si>
  <si>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</si>
  <si>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</si>
  <si>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</si>
  <si>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</si>
  <si>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</si>
  <si>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</si>
  <si>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</si>
  <si>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</si>
  <si>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</si>
  <si>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</si>
  <si>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 xml:space="preserve">6.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 </t>
  </si>
  <si>
    <t>7.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</si>
  <si>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8.      Exponga el destino que la Ejecutora le dió al recurso del Fondo. Aclare si estos resultados están disponibles a la sociedad y donde se pueden consultar.</t>
  </si>
  <si>
    <t>9.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</si>
  <si>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11.      Exponga las capacitaciones recibidas en materia del Fondo y cuáles necesita la Ejecutora para mejorar su operación.</t>
  </si>
  <si>
    <t>12.    Comentar algún tema adicional que considere la Ejecutora necesario, respecto al Fondo.</t>
  </si>
  <si>
    <t>13.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</si>
  <si>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Puntos a desarrollar, enfoque Ejercicio Fiscal 2021</t>
  </si>
  <si>
    <t xml:space="preserve">1. ¿La Ejecutora cuenta con documentación en la que se identifique un diagnóstico de las necesidades de Infraestructura Educativa y Asistencia Social en el Estado?
</t>
  </si>
  <si>
    <t>3. ¿La Ejecutora, cuenta con un Programa Anual de Trabajo Autorizado, que incluya la atención de la Infraestructura Educativa y Asistencia Social?</t>
  </si>
  <si>
    <t>6. De acuerdo con la LCF, las aportaciones se destinan Infraestructura Educativa y Asistencia Social, ¿Cuáles son las fuentes de financiamiento con las que se complementa el FAM (otros ingresos) en el Estado para que la Ejecutora, dé cumplimiento a sus atribuciones?</t>
  </si>
  <si>
    <t>11. ¿Cuáles son los mecanismos, resultados, avances y documentos generados en materia del Control Interno del Fondo? Y mencione si ya han tenido  alguna Evaluación y/o Auditoría al respecto. Para el caso de UV, al ser autónomo, explicar ampliamente su estructura, proceso, atribuciones y resultados de Control Interno y si estos contemplan lo relacionado al FAM.</t>
  </si>
  <si>
    <t>12. ¿La Ejecutora, recolecta información para la planeación, asignación y seguimiento de los recursos del Fondo?</t>
  </si>
  <si>
    <t>13. ¿La Ejecutora, reporta información documentada para monitorear el desempeño de las aportaciones?</t>
  </si>
  <si>
    <t>15. ¿Cómo documenta la Ejecutora, los resultados del Fondo a nivel de fin o propósito? ¿La Ejecutora fue Evaluada en el Estado en el PAE  tomo I de indicadores?, de haber sido Evaluada en el PAE tomo I de indicadores, ¿Cuáles fueron las recomendaciones? Y especificar ¿Qué Aspectos Susceptibles de mejora realizaron? ¿Cómo mide la calidad de la Infraestructura Educativa y/o Asistencia Social?, Especificar. ¿Dispone de Encuestas de satisfacción en materia de Infraestructura Educativa y/o Asistencia Social? Comente.</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</si>
  <si>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En el caso de DIF Estatal Veracruz e IEEV ¿Cuál ha sido el beneficio y/o apoyo del Informe de Seguimiento emitido por la Contraloría General del Estado? ¿Para qué ha utilizado dichos Informes? En el caso de UV ¿Su OIC realiza seguimiento a sus Proyectos de Mejora? ¿Su OIC emite algún Informe de Seguimiento? De ser positivo anéxarlo.</t>
  </si>
  <si>
    <t>Anexo A. Criterios Técnicos para la Evaluación Específica de Desempeño del Fondo de Aportaciones Múltiples (FAM).</t>
  </si>
  <si>
    <t>Tabla 3. Presupuesto del FAM-Infraestructura de Educativa nivel Básica y Media Superior en 2021.</t>
  </si>
  <si>
    <t>Tabla 4. Presupuesto del FAM-Infraestructura de Educativa nivel Universitario en 2021.</t>
  </si>
  <si>
    <t>Ubicación</t>
  </si>
  <si>
    <t>Presupuesto</t>
  </si>
  <si>
    <t>Municipio</t>
  </si>
  <si>
    <t>Localidad</t>
  </si>
  <si>
    <t>Número de Programas, acciones, proyectos, etc.</t>
  </si>
  <si>
    <t>Tabla 5. Presupuestos del FAM.</t>
  </si>
  <si>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</si>
  <si>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</si>
  <si>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El Anexo 2 se debe llenar para cada Componente Infraestructura Educativa (IE) y Asistencia Social (AS):</t>
  </si>
  <si>
    <t>Llenar para cada Componentes (Infraestructura Educativa y Asistencia Social), anexando las Fichas Técnicas y el reporte anual de los resultados, emitido por los Sistemas Informáticos Oficiales para revisión de la ITI:</t>
  </si>
  <si>
    <t>Anexo 5. Resultados 2021 con Recursos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</si>
  <si>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</si>
  <si>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11.- ¿Tiene registros contables y presupuestales específicos del Fondo, con los ingresos y egresos, debidamente actualizados, identificados y controlados?</t>
  </si>
  <si>
    <t>17.- ¿La Ejecutora utiliza para la toma de decisiones del Fondo, la información derivada de análisis externos (Evaluaciones, Auditorías, mediciones, informes  u otros relevantes? Seleccione.</t>
  </si>
  <si>
    <t>20.- ¿Cuál fue la situación que enfrentó en 2021 la Ejecutora con relación a los casos de COVID-19?</t>
  </si>
  <si>
    <t xml:space="preserve">5.       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</si>
  <si>
    <r>
      <t xml:space="preserve">1.- ¿Dispone de </t>
    </r>
    <r>
      <rPr>
        <b/>
        <sz val="11"/>
        <color rgb="FF000000"/>
        <rFont val="Montserrat"/>
        <family val="3"/>
      </rPr>
      <t>Estructura Orgánica</t>
    </r>
    <r>
      <rPr>
        <sz val="11"/>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</si>
  <si>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11"/>
        <color rgb="FF000000"/>
        <rFont val="Montserrat"/>
        <family val="3"/>
      </rPr>
      <t>Reglamento Interno</t>
    </r>
    <r>
      <rPr>
        <sz val="11"/>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</si>
  <si>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11"/>
        <color rgb="FF000000"/>
        <rFont val="Montserrat"/>
        <family val="3"/>
      </rPr>
      <t xml:space="preserve">Ley General de Archivos </t>
    </r>
    <r>
      <rPr>
        <sz val="11"/>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</si>
  <si>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11"/>
        <color rgb="FF000000"/>
        <rFont val="Times New Roman"/>
        <family val="1"/>
      </rPr>
      <t xml:space="preserve"> </t>
    </r>
    <r>
      <rPr>
        <b/>
        <sz val="11"/>
        <color rgb="FF000000"/>
        <rFont val="Montserrat"/>
        <family val="3"/>
      </rPr>
      <t>Ley General de Archivos</t>
    </r>
    <r>
      <rPr>
        <sz val="11"/>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</si>
  <si>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11"/>
        <color rgb="FF000000"/>
        <rFont val="Montserrat"/>
        <family val="3"/>
      </rPr>
      <t>Manual General de Organización</t>
    </r>
    <r>
      <rPr>
        <sz val="11"/>
        <color rgb="FF000000"/>
        <rFont val="Montserrat"/>
        <family val="3"/>
      </rPr>
      <t>?</t>
    </r>
  </si>
  <si>
    <r>
      <t xml:space="preserve">6.- ¿Dispone de </t>
    </r>
    <r>
      <rPr>
        <b/>
        <sz val="11"/>
        <color rgb="FF000000"/>
        <rFont val="Montserrat"/>
        <family val="3"/>
      </rPr>
      <t>Manuales Específicos de Organización</t>
    </r>
    <r>
      <rPr>
        <sz val="11"/>
        <color rgb="FF000000"/>
        <rFont val="Montserrat"/>
        <family val="3"/>
      </rPr>
      <t>?</t>
    </r>
  </si>
  <si>
    <r>
      <t xml:space="preserve">7.- ¿Dispone </t>
    </r>
    <r>
      <rPr>
        <b/>
        <sz val="11"/>
        <color rgb="FF000000"/>
        <rFont val="Montserrat"/>
        <family val="3"/>
      </rPr>
      <t>Manuales de Procedimientos</t>
    </r>
    <r>
      <rPr>
        <sz val="11"/>
        <color rgb="FF000000"/>
        <rFont val="Montserrat"/>
        <family val="3"/>
      </rPr>
      <t>?</t>
    </r>
  </si>
  <si>
    <r>
      <t xml:space="preserve">8.- ¿Dispone de </t>
    </r>
    <r>
      <rPr>
        <b/>
        <sz val="11"/>
        <color rgb="FF000000"/>
        <rFont val="Montserrat"/>
        <family val="3"/>
      </rPr>
      <t>algún Manual Distinto</t>
    </r>
    <r>
      <rPr>
        <sz val="11"/>
        <color rgb="FF000000"/>
        <rFont val="Montserrat"/>
        <family val="3"/>
      </rPr>
      <t>?</t>
    </r>
  </si>
  <si>
    <r>
      <t>·</t>
    </r>
    <r>
      <rPr>
        <sz val="11"/>
        <color rgb="FF000000"/>
        <rFont val="Times New Roman"/>
        <family val="1"/>
      </rPr>
      <t xml:space="preserve">         </t>
    </r>
    <r>
      <rPr>
        <sz val="11"/>
        <color rgb="FF000000"/>
        <rFont val="Montserrat"/>
        <family val="3"/>
      </rPr>
      <t>XXXXXX. Página ___</t>
    </r>
  </si>
  <si>
    <r>
      <t>·</t>
    </r>
    <r>
      <rPr>
        <sz val="11"/>
        <color rgb="FF000000"/>
        <rFont val="Times New Roman"/>
        <family val="1"/>
      </rPr>
      <t xml:space="preserve">         </t>
    </r>
    <r>
      <rPr>
        <sz val="11"/>
        <color rgb="FF000000"/>
        <rFont val="Montserrat"/>
        <family val="3"/>
      </rPr>
      <t>XXXXXX. Página___</t>
    </r>
  </si>
  <si>
    <t>Nombre del Titular:</t>
  </si>
  <si>
    <t>Programa, acción, proyecto, etc.</t>
  </si>
  <si>
    <t>Respuesta</t>
  </si>
  <si>
    <t>Archivo Abjunto (pdf, Word, Excel etc) o Liga Electrónica</t>
  </si>
  <si>
    <r>
      <t xml:space="preserve">Comentarios: La respuesta de los temas que a continuación se presentan son </t>
    </r>
    <r>
      <rPr>
        <b/>
        <sz val="10"/>
        <color rgb="FF404040"/>
        <rFont val="Montserrat"/>
        <family val="3"/>
      </rPr>
      <t>enunciativos y no limitativos</t>
    </r>
    <r>
      <rPr>
        <sz val="10"/>
        <color rgb="FF404040"/>
        <rFont val="Montserrat"/>
        <family val="3"/>
      </rPr>
      <t xml:space="preserve">, por lo que cada respuesta puede ser tan amplia como se considere pertinente, adicional a la respuesta, según aplique </t>
    </r>
    <r>
      <rPr>
        <b/>
        <sz val="10"/>
        <color rgb="FF404040"/>
        <rFont val="Montserrat"/>
        <family val="3"/>
      </rPr>
      <t xml:space="preserve">se debe proporcionar la liga electrónica, archivo pdf, word, excel etc., de los documentos soporte </t>
    </r>
    <r>
      <rPr>
        <sz val="10"/>
        <color rgb="FF404040"/>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0"/>
        <color rgb="FF404040"/>
        <rFont val="Montserrat"/>
        <family val="3"/>
      </rPr>
      <t xml:space="preserve">Para contestar el Anexo A, es indispensable consultar el Término de Referencia del Fondo, disponible en: </t>
    </r>
    <r>
      <rPr>
        <b/>
        <u/>
        <sz val="10"/>
        <color theme="3"/>
        <rFont val="Montserrat"/>
        <family val="3"/>
      </rPr>
      <t>http://repositorio.veracruz.gob.mx/finanzas/wp-content/uploads/sites/2/2022/03/2.-TdR-FAM.pdf</t>
    </r>
  </si>
  <si>
    <t>Anexo 4. Resultados de Indicadores.</t>
  </si>
  <si>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</si>
  <si>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r>
      <t>4. </t>
    </r>
    <r>
      <rPr>
        <b/>
        <sz val="11"/>
        <rFont val="Montserrat"/>
        <family val="3"/>
      </rPr>
      <t>DIF Estatal Veracruz:</t>
    </r>
    <r>
      <rPr>
        <sz val="11"/>
        <rFont val="Montserrat"/>
        <family val="3"/>
      </rPr>
      <t xml:space="preserve"> Haga comentarios en materia de pobreza y rezago social de al menos los últimos dos censos (Censo e Intercensal) y comente los resultados de la nueva medición si disminuyó o no. Mencione si dispone de estudios sobre el comportamiento de la pobreza y el rezago social, posibles causas o impacto, explique los resultados del Estado del Índice de Vulnerabilidad Social (IVS). Ocupa las Estadística de CONEVAL de Medición de la Pobreza y demás estudios y si ante la emergencia sanitaria por COVID-19 afectó sus resultados en cuanto a lo programado en Asistencia Social.</t>
    </r>
    <r>
      <rPr>
        <b/>
        <sz val="11"/>
        <rFont val="Montserrat"/>
        <family val="3"/>
      </rPr>
      <t xml:space="preserve">
UV:</t>
    </r>
    <r>
      <rPr>
        <sz val="11"/>
        <rFont val="Montserrat"/>
        <family val="3"/>
      </rPr>
      <t xml:space="preserve"> Haga comentarios sobre la situación que guardan sus planteles, oferta educativa y explique si con los recursos del Fondo se ha logrado un crecimiento significativo en la Infraestructura Universitaria: así como la capacitación laboral, conforme a los requerimientos y necesidades del sector productivo y la superación profesional del individuo. Explique si tiene estudios de la precepción de los alumnos o egresados con la opinión de la infraestructura educativa y finalmente comente si la implementación del modelo hibrido disminuye la necesidad de infraestructura educativa que se atiende con los recursos del Fondo.
</t>
    </r>
    <r>
      <rPr>
        <b/>
        <sz val="11"/>
        <rFont val="Montserrat"/>
        <family val="3"/>
      </rPr>
      <t>IEEV:</t>
    </r>
    <r>
      <rPr>
        <sz val="11"/>
        <rFont val="Montserrat"/>
        <family val="3"/>
      </rPr>
      <t xml:space="preserve"> Hacer comentarios sobre la situación que guardan los planteles educativos en los niveles de Educación Básica y Media Superior y explique si con los recursos del Fondo se ha logrado un crecimiento significativo y mejoras en la Infraestructura Educativa en el Estado de Veracruz. Explique de qué manera participa la sociedad veracruzana en la Infraestructura de Educación Básica y Media Superior con recursos del Fondo. Finalmente comente si la implementación de la educación virtual disminuye la necesidad de infraestructura educativa que se atiende con los recursos del Fondo.
</t>
    </r>
  </si>
  <si>
    <t>Anexo 8. Guía para la elaboración del Video-presentación de la Ejecutora del Fondo Federal del Ramo General 33.</t>
  </si>
  <si>
    <t>10.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</si>
  <si>
    <t>Anexo 6. Cuestionario de Desempeño del Fondo.</t>
  </si>
  <si>
    <t xml:space="preserve">Nota: Reportar los ingresos totales. 
De aplicar concurrencia de recursos debe reportarse y explicarse que recursos concurren y cuál es el fundamento. </t>
  </si>
  <si>
    <t>Apartado de Contribución y Destino:</t>
  </si>
  <si>
    <t>Apartado de Gestión:</t>
  </si>
  <si>
    <t>Apartado Generación de Información y Rendición de Cuentas:</t>
  </si>
  <si>
    <t xml:space="preserve"> Apartado de Orientación y Medición de Resultados:</t>
  </si>
  <si>
    <t>Nombre del Titular: ING. RICARDO GARCÍA JIMÉNEZ</t>
  </si>
  <si>
    <t>Nombre del Enlace Institucional: ING. FRANCISCO LÓPEZ VIVEROS</t>
  </si>
  <si>
    <t>Dependencia, Entidad u Organismo Autónomo: INSTITUTO DE ESPACIOS EDUCATIVOS DEL ESTADO DE VERACRUZ</t>
  </si>
  <si>
    <t>La documentación tiene tres de las características establecidas en la pregunta.
1. Se establecen las causas y efectos de las necesidades.
2. Se cuantifican las necesidades.
3. Se integra la información en un solo documento.</t>
  </si>
  <si>
    <t>Los criterios para distribuir las aportaciones están documentados y tienen tres de las características establecidas en la pregunta.
1. Son del conocimiento de las áreas responsables (normativas y operativas) del Fondo.
2. Están estandarizados, es decir, son utilizados por las áreas responsables (normativas y operativas) del Fondo.
3. Los criterios se encuentran integrados en un solo documento.</t>
  </si>
  <si>
    <t>NO</t>
  </si>
  <si>
    <t>El destino está documentado y se encuentra desagregado en tres de las categorías establecidas en la pregunta.
Infraestructura Educativa
1. Presupuesto del FAM-Infraestructura Educativa, Educación Básica y Media Superior en 2021 desagregado por presupuesto aprobado, modificado y ejercicio por partida en el Estado.
3. Presupuesto del FAM-Infraestructura Educativa, Educación Universitaria en 2021 desagregado por presupuesto aprobado, modificado y ejercido por partida en el Estado.
4. Presupuestos FAM.</t>
  </si>
  <si>
    <t xml:space="preserve">No se dispone de un estudio sobre impacto ocasionado por el COVID 19 en el Estado, respecto a la necesidad de Infraestructura Básica y Media Superior.
Se obtuvieron 2498 solicitudes, de las cuales se atendieron 155 (6.20% del total), solicitudes elaboradas por los directivos escolares y/o padres de familia.
El IEEV apoya con obras y acciones en beneficio de la educación en el Estado de Veracruz a las instancias que tienen a su cargo la Educación Básica y Media Superior en materia de Infraestructura Educativa.
Se cuenta con un área de informática Interno, el cual se encarga de publicar en la Página Oficial del IEEV los resultados de las evaluaciones de los recursos federales ministrados a las entidades federativas.
Nos encontramos con la dificultad de recibir información en tiempo de las áreas correspondientes y que intervienen en los distintos niveles de manejo de información, lo cual nos obliga a establecer un sistema en el cual intervengan para poder obtener la información requerida y así dar cumplimiento en tiempo y forma al llenado y respaldo de las acciones requeridas en el PAE 2022.
</t>
  </si>
  <si>
    <t xml:space="preserve">
1. Recursos Federales provenientes de Fondos o Programas Federales, y convenios de descentralización.
</t>
  </si>
  <si>
    <t>Los Manuales Administrativos se encuentran en la página de Internet del IEEV</t>
  </si>
  <si>
    <t>ANEXO 3 (Manuales Administrativos)</t>
  </si>
  <si>
    <t>N/A</t>
  </si>
  <si>
    <t>Los mecanismos para dar seguimiento al ejercicio de las aportaciones están documentados y tienen todas las características establecidas.
1. Permiten identificar si los recursos se ejercen de acuerdo con lo establecido en la normatividad.
2. Están estandarizados, es decir, son utilizados por todas las áreas responsables.
3. Están sistematizados, es decir, la información se encuentra en bases de datos y disponible en un sistema informático.
4. Son conocidos por las áreas responsables.</t>
  </si>
  <si>
    <t>La ejecutora, recolecta información acerca de 3 de los aspectos establecido.
Infraestructura Educativa
1. Información de Infraestructura de Educación Básica.
2. Información de Infraestructura de Educación Media Superior.
3. Información de Infraestructura de Educación Universitaria.</t>
  </si>
  <si>
    <t>Se documenta a traves de los reportes que emite la SEFIPLAN despues de haber enviado el reporte trimestral de los Indicadores Estatales y para los Indicadores Federales se registra el avance en el Portal de Aplicaciones de la Secretaria de Hacienda y Credito Publico, pero no nos emiten reporte de los avances que se registran al igual no tenemos información sobre la MIR Federal, se desconoce con quien podemos solicitar dicha información.</t>
  </si>
  <si>
    <t>http://www.espacioseducativos.gob.mx/gestion-y-desempeno-2021/</t>
  </si>
  <si>
    <t>FAM 2021,CONSTRUCCION DE UN AULA DIDACTICA POR SUSTITUCION, CONSTRUCCION DE UN AULA DIDACTICA, SERVICIOS SANITARIOS Y OBRA EXTERIOR, EN LA ESC. PRIM. VICENTE GUERRERO MUN. SAN JUAN EVANGELISTA LOC. CHAPOPOAPAN</t>
  </si>
  <si>
    <t xml:space="preserve">SAN JUAN EVANGELISTA </t>
  </si>
  <si>
    <t>CHAPOPOAPAN</t>
  </si>
  <si>
    <t>FAM 2021,REHABILITACION DE EDIFICIOS Y OBRA EXTERIOR, EN LA ESC. PRIM. AMADO NERVO MUN. ZACUALPAN LOC. ZACUALPAN</t>
  </si>
  <si>
    <t>ZACUALPAN</t>
  </si>
  <si>
    <t>FAM 2021,POR SUSTITUCION: CONSTRUCCION DE SERVICIOS SANITARIOS RURALES, REHABILITACION DE EDIFICIOS Y OBRA EXTERIOR, EN LA ESC. PRIM. PROFR. ANTONIO NADAL ROMERO MUN. HIDALGOTITLAN LOC. LA NUEVA VICTORIA</t>
  </si>
  <si>
    <t>HIDALGOTITLAN</t>
  </si>
  <si>
    <t>LA NUEVA VICTORIA</t>
  </si>
  <si>
    <t>FAM 2021,POR SUSTITUCION: CONSTRUCCION DE TECHADO DE PLAZA CIVICA, EN LA ESC. TV-SEC. GREGORIO LOPEZ Y FUENTES MUN. ZACUALPAN LOC. ATIXTACA</t>
  </si>
  <si>
    <t>ATIXTACA</t>
  </si>
  <si>
    <t>FAM 2021,REHABILITACION DE EDIFICIOS Y OBRA EXTERIOR, EN LA ESC. PREESCOLAR. JUSTO SIERRA MUN. SANTIAGO TUXTLA LOC. EL YUALE CHICO</t>
  </si>
  <si>
    <t>SANTIAGO TUXTLA</t>
  </si>
  <si>
    <t>EL YUALE CHICO</t>
  </si>
  <si>
    <t>FAM 2021,REHABILITACION DE EDIFICIOS Y OBRA EXTERIOR, EN LA ESC. PREESCOLAR. ESTEFANIA CASTAÑEDA MUN. SANTIAGO TUXTLA LOC. CRUZ DE VIDAÑA</t>
  </si>
  <si>
    <t>CRUZ DE VIDAÑA</t>
  </si>
  <si>
    <t>FAM 2021,REHABILITACION DE EDIFICIOS EXISTENTES Y OBRA EXTERIOR, EN LA ESC. PRIM. JOSE MARIA MORELOS Y PAVON MUN. IXHUACAN DE LOS REYES LOC. COYOPOLAN</t>
  </si>
  <si>
    <t>IXHUACAN DE LOS REYES</t>
  </si>
  <si>
    <t>COYOPOLAN</t>
  </si>
  <si>
    <t>FAM 2021,REHABILITACION DE EDIFICIOS EXISTENTES Y OBRA EXTERIOR, EN LA ESC. TV-SEC. JAIME NUNO MUN. JALACINGO LOC. MIGUEL HIDALGO</t>
  </si>
  <si>
    <t>JALACINGO</t>
  </si>
  <si>
    <t>MIGUEL HIDALGO</t>
  </si>
  <si>
    <t>FAM 2021,REHABILITACION DE EDIFICIOS Y PLAZA CIVICA Y OBRA EXTERIOR, EN LA ESC. PRIM. FRANCISCO I. MADERO MUN. JALACINGO LOC. GUADALUPE VICTORIA</t>
  </si>
  <si>
    <t>GUADALUPE VICTORIA</t>
  </si>
  <si>
    <t>FAM 2021,CONSTRUCCION DE TRES AULAS DIDACTICAS, SERVICIOS SANITARIOS Y OBRA EXTERIOR, EN LA ESC. TEBA. CHACALTIANGUIS MUN. CHACALTIANGUIS LOC. CHACALTIANGUIS</t>
  </si>
  <si>
    <t>CHACALTIANGUIS</t>
  </si>
  <si>
    <t>FAM 2021,CONSTRUCCION DE TECHADO DE PLAZA CIVICA, BARDA PERIMETRAL Y REHABILITACION DE EDIFICIOS, EN LA ESC. PRIM. NICOLAS BRAVO MUN. HIDALGOTITLAN LOC. EL PROGRESO</t>
  </si>
  <si>
    <t>EL PROGRESO</t>
  </si>
  <si>
    <t>FAM 2021,POR SUSTITUCION DE EDIFICIO CONSTRUCCION DE 4 AULAS DIDACTICAS Y OBRA EXTERIOR, EN LA ESC. PRIM. 20 DE NOVIEMBRE MUN. JOSE AZUETA LOC. CURAZAO</t>
  </si>
  <si>
    <t>JOSE AZUETA</t>
  </si>
  <si>
    <t>CURAZAO</t>
  </si>
  <si>
    <t>FAM 2021,POR SUSTITUCION: CONSTRUCCION DE TRES AULAS DIDACTICAS, DIRECCION, SERVICIOS SANITARIOS Y OBRA EXTERIOR, EN LA ESC. SECUNDARIA. MARGARITA MAZA DE JUAREZ MUN. SANTIAGO TUXTLA LOC. ARROYO SAN ISIDRO</t>
  </si>
  <si>
    <t>ARROYO SAN ISIDRO</t>
  </si>
  <si>
    <t>FAM 2021,REHABILITACION DE EDIFICIOS EXISTENTES Y OBRA EXTERIOR, EN LA ESC. PRIM. LIC. BENITO JUAREZ GARCIA MUN. SAN JUAN EVANGELISTA LOC. VISTA HERMOSA</t>
  </si>
  <si>
    <t>SAN JUAN EVANGELISTA</t>
  </si>
  <si>
    <t>VISTA HERMOSA</t>
  </si>
  <si>
    <t>FAM 2021,POR SUSTITUCION: CONSTRUCCION DE DOS AULAS DIDACTICAS, SERVICIOS SANITARIOS RURALES Y OBRA EXTERIOR, EN LA ESC. PRIM. MIGUEL HIDALGO Y COSTILLA MUN. TIERRA BLANCA LOC. SANTA LUCIA</t>
  </si>
  <si>
    <t>TIERRA BLANCA</t>
  </si>
  <si>
    <t>SANTA LUCIA</t>
  </si>
  <si>
    <t>FAM 2021,CONSTRUCCION DE BARDA PERIMETRAL Y OBRA EXTERIOR, EN LA ESC. SECUNDARIA. FRANCISCO GONZALEZ BOCANEGRA MUN. HUAYACOCOTLA LOC. TEXIMALPA</t>
  </si>
  <si>
    <t>HUAYACOCOTLA</t>
  </si>
  <si>
    <t>TEXIMALPA</t>
  </si>
  <si>
    <t>FAM 2021,CONSTRUCCION DE UN AULA DIDACTICA, SERVICIOS SANITARIOS Y OBRA EXTERIOR, EN LA ESC. PREESCOLAR. ZENAIDA ORTIZ GONZALEZ MUN. BENITO JUAREZ LOC. BENITO JUAREZ</t>
  </si>
  <si>
    <t>BENITO JUAREZ</t>
  </si>
  <si>
    <t>FAM 2021,POR SUSTITUCION: CONSTRUCCION DE SERVICIOS SANITARIOS, REHABILITACION DE EDIFICIOS Y OBRA EXTERIOR, EN LA ESC. TV-SEC. TELESECUNDARIA MUN. IXHUATLAN DEL CAFE LOC. ZACAMITLA</t>
  </si>
  <si>
    <t>IXHUATLAN DEL CAFE</t>
  </si>
  <si>
    <t>ZACAMITLA</t>
  </si>
  <si>
    <t>FAM 2021,REHABILITACION DE EDIFICIOS EXISTENTES Y OBRA EXTERIOR, EN LA ESC. PRIM. JUAN CHAGALA ISIDOR MUN. SANTIAGO TUXTLA LOC. MAXYAPAN</t>
  </si>
  <si>
    <t>MAXYAPAN</t>
  </si>
  <si>
    <t>FAM 2021,REHABILITACION DE EDIFICIOS Y OBRA EXTERIOR, EN LA ESC. PRIM. MANUEL AVILA CAMACHO MUN. ATZALAN LOC. POMPEYA</t>
  </si>
  <si>
    <t>ATZALAN</t>
  </si>
  <si>
    <t>POMPEYA</t>
  </si>
  <si>
    <t>FAM 2021,REHABILITACION DE SERVICIOS SANITARIOS Y OBRA EXTERIOR, EN LA ESC. PRIM. BENITO JUAREZ GARCIA MUN. ATZALAN LOC. TIERRA NUEVA</t>
  </si>
  <si>
    <t>TIERRA NUEVA</t>
  </si>
  <si>
    <t>FAM 2021,CONSTRUCCION DE BARDA PERIMETRAL, EN LA ESC. TV-SEC. ENRIQUE C. REBSAMEN MUN. ATZALAN LOC. ZAPOTITLAN</t>
  </si>
  <si>
    <t>ZAPOTITLAN</t>
  </si>
  <si>
    <t>FAM 2021,CONSTRUCCION DE DIRECCION Y OBRA EXTERIOR, EN LA ESC. PRIM. URSULO GALVAN MUN. IXCATEPEC LOC. GAVILAN</t>
  </si>
  <si>
    <t>IXCATEPEC</t>
  </si>
  <si>
    <t>GAVILAN</t>
  </si>
  <si>
    <t>FAM 2021,REHABILITACION DE EDIFICIOS Y OBRA EXTERIOR, EN LA ESC. PREESCOLAR. NIÑOS HEROES MUN. LAS VIGAS DE RAMIREZ LOC. EL PAISANO</t>
  </si>
  <si>
    <t>LAS VIGAS DE RAMIREZ</t>
  </si>
  <si>
    <t>EL PAISANO</t>
  </si>
  <si>
    <t>FAM 2021,REHABILITACION DE EDIFICIOS, SERVICIOS SANITARIOS Y OBRA EXTERIOR, EN LA ESC. PREESCOLAR. CITLALI MUN. TAMALIN LOC. ESCOBAL (EJIDO ESCOBAL)</t>
  </si>
  <si>
    <t>ESCOBAL (EJIDO ESCOBAL)</t>
  </si>
  <si>
    <t>FAM 2021,REHABILITACION DE EDIFICIOS Y OBRA EXTERIOR, EN LA ESC. PREESCOLAR. GUADALUPE VICTORIA MUN. PAPANTLA LOC. TRES FLORES</t>
  </si>
  <si>
    <t>PAPANTLA</t>
  </si>
  <si>
    <t>TRES FLORES</t>
  </si>
  <si>
    <t>FAM 2021,POR SUSTITUCION: CONSTRUCCION DE UN AULA DIDACTICA, SERVICIOS SANITARIOS RURALES Y OBRA EXTERIOR, EN LA ESC. PRIM. CONSTITUCION MUN. TANTOYUCA LOC. MANO DE LEON</t>
  </si>
  <si>
    <t>TANTOYUCA</t>
  </si>
  <si>
    <t>MANO DE LEON</t>
  </si>
  <si>
    <t>FAM 2021,REHABILITACION DE EDIFICIOS Y OBRA EXTERIOR, EN LA ESC. PRIM. NICOLAS BRAVO MUN. HUEYAPAN DE OCAMPO LOC. COLONIA HERMOSA</t>
  </si>
  <si>
    <t>HUEYAPAN DE OCAMPO</t>
  </si>
  <si>
    <t>COLONIA HERMOSA</t>
  </si>
  <si>
    <t>FAM 2021,CONSTRUCCION DE MODULO DE DIRECCION Y SERVICIOS SANITARIOS, REHABILITACION DE EDIFICIOS Y OBRA EXTERIOR, EN LA ESC. PRIM. TIERRA Y LIBERTAD MUN. HUEYAPAN DE OCAMPO LOC. SANTA ROSA LOMA LARGA</t>
  </si>
  <si>
    <t>SANTA ROSA LOMA LARGA</t>
  </si>
  <si>
    <t>FAM 2021,REHABILITACION DE EDIFICIOS (RED ELECTRICA) Y OBRA EXTERIOR, EN LA ESC. COBAEV. COLEGIO DE BACHILLERES DEL ESTADO DE VERACRUZ PLANTEL 30 VILLA AZUETA "OMAR HERNANDEZ RODRIGUEZ" MUN. JOSE AZUETA LOC. VILLA AZUETA</t>
  </si>
  <si>
    <t>VILLA AZUETA</t>
  </si>
  <si>
    <t>FAM 2021,CONSTRUCCION DE TECHADO DE PLAZA CIVICA Y OBRA EXTERIOR, EN LA ESC. PRIM. JOSE MARIA MORELOS Y PAVON MUN. ACTOPAN LOC. SAN JOSE PASTORIAS</t>
  </si>
  <si>
    <t>ACTOPAN</t>
  </si>
  <si>
    <t>SAN JOSE PASTORIAS</t>
  </si>
  <si>
    <t>FAM 2021,CONSTRUCCION DE ESCALINATA Y OBRA EXTERIOR, EN LA ESC. PREESCOLAR. NICOLAS BRAVO MUN. SOLEDAD ATZOMPA LOC. ATZOMPA</t>
  </si>
  <si>
    <t>SOLEDAD ATZOMPA</t>
  </si>
  <si>
    <t>ATZOMPA</t>
  </si>
  <si>
    <t>FAM 2021,CONSTRUCCION DE BARDA PERIMETRAL Y OBRA EXTERIOR, EN LA ESC. PRIM. LIC. BENITO JUAREZ GARCIA MUN. CALCAHUALCO LOC. NUEVA VAQUERIA</t>
  </si>
  <si>
    <t>CALCAHUALCO</t>
  </si>
  <si>
    <t>NUEVA VAQUERIA</t>
  </si>
  <si>
    <t>FAM 2021,CONSTRUCCION DE UN AULA DIDACTICA, SERVICIOS SANITARIOS Y OBRA EXTERIOR, EN LA ESC. PRIM. FRANCISCO I. MADERO MUN. CALCAHUALCO LOC. NUEVO JACAL</t>
  </si>
  <si>
    <t>NUEVO JACAL</t>
  </si>
  <si>
    <t>FAM 2021,CONSTRUCCION DE MURO DE CONTENCION Y OBRA EXTERIOR, EN LA ESC. PREESCOLAR. MTRO. JOSE MANUEL PALAFOX POSADAS MUN. PAPANTLA LOC. PAPANTLA DE OLARTE</t>
  </si>
  <si>
    <t>PAPANTLA DE OLARTE</t>
  </si>
  <si>
    <t>FAM 2021,REHABILITACIÓN DE EDIFICIOS, SERVICIOS SANITARIOS Y OBRA EXTERIOR, EN LA ESC. TEBA.. PASO DE VALENCIA MUN. PAPANTLA LOC. PASO DE VALENCIA</t>
  </si>
  <si>
    <t>PASO DE VALENCIA</t>
  </si>
  <si>
    <t>FAM 2021,REHABILITACIÓN DE EDIFICIOS, SERVICIOS SANITARIOS Y OBRA EXTERIOR, EN LA ESC. PRIM.. JUAN ENRIQUE PESTALOZZI MUN. PAPANTLA LOC. MORGADAL 1</t>
  </si>
  <si>
    <t>MORGADAL 1</t>
  </si>
  <si>
    <t>FAM 2021,REHABILITACION DE EDIFICIOS Y OBRA EXTERIOR, EN LA ESC. TV-SEC. VALENTIN GOMEZ FARIAS MUN. TEXISTEPEC LOC. VILLA ALTA</t>
  </si>
  <si>
    <t>TEXISTEPEC</t>
  </si>
  <si>
    <t>VILLA ALTA</t>
  </si>
  <si>
    <t>FAM 2021,CONSTRUCCIÓN DE MÓDULO DE SERVICIOS SANITARIOS, REHABILITACIÓN DE EDIFICIOS Y OBRA EXTERIOR, EN LA ESC. JN.. ESTEFANÍA CASTAÑEDA  MUN. TANTOYUCA LOC. IXTLE BLANCO</t>
  </si>
  <si>
    <t>IXTLE BLANCO</t>
  </si>
  <si>
    <t>FAM 2021,CONSTRUCCIÓN DE BARDA PERIMETRAL, REHABILITACIÓN DE EDIFICIOS Y OBRA EXTERIOR , EN LA ESC. PRIM.. CUAUHTÉMOC MUN. PAJAPAN LOC. EL PESCADOR (EL MORAL)</t>
  </si>
  <si>
    <t>PAJAPAN</t>
  </si>
  <si>
    <t>EL PESCADOR (EL MORAL)</t>
  </si>
  <si>
    <t>FAM 2021,REHABILITACIÓN DE EDIFICIOS Y OBRA EXTERIOR , EN LA ESC. PRIM.. CHAPULTEPEC MUN. PAJAPAN LOC. JICACAL</t>
  </si>
  <si>
    <t>JICACAL</t>
  </si>
  <si>
    <t>FAM 2021,CONSTRUCCION DE UN AULA DIDACTICA Y OBRA EXTERIOR, EN LA ESC. PREESCOLAR. LAZARO CARDENAS RIO MUN. PAPANTLA LOC. PAPANTLA DE OLARTE</t>
  </si>
  <si>
    <t>FAM 2021,CONSTRUCCION DE SERVICIOS SANITARIOS Y OBRA EXTERIOR, EN LA ESC. TV-SEC. CUAUHTÉMOC MUN. VILLA ALDAMA LOC. CRUZ BLANCA</t>
  </si>
  <si>
    <t>VILLA ALDAMA</t>
  </si>
  <si>
    <t>CRUZ BLANCA</t>
  </si>
  <si>
    <t>FAM 2021,CONSTRUCCION DE UN AULA DIDACTICA Y OBRA EXTERIOR, EN LA ESC. PREESCOLAR. CARMEN MALDONADO TENORIO MUN. SANTIAGO TUXTLA LOC. PUEBLO NUEVO DEL MOSTAL</t>
  </si>
  <si>
    <t>PUEBLO NUEVO DEL MOSTAL</t>
  </si>
  <si>
    <t>FAM 2021,CONSTRUCCION DE SERVICIOS SANITARIOS POR SUSTITUCION, REHABILITACION DE EDIFICIOS Y OBRA EXTERIOR, EN LA ESC. JN. GABRIELA MISTRAL MUN. YECUATLA LOC. CUAUTITLAN DEL PARRAL</t>
  </si>
  <si>
    <t>YECUATLA</t>
  </si>
  <si>
    <t>CUAUTITLAN DEL PARRAL</t>
  </si>
  <si>
    <t>FAM 2021,REHABILITACION DE EDIFICIOS Y OBRA EXTERIOR, EN LA ESC. JN. CRI-CRI MUN. YECUATLA LOC. LA DEFENSA</t>
  </si>
  <si>
    <t>LA DEFENSA</t>
  </si>
  <si>
    <t>FAM 2021,REHABILITACIÓN DE EDIFICIOS EXISTENTES Y OBRA EXTERIOR, EN LA ESC. TV-SEC. REVOLUCIÓN  MUN. HUEYAPAN DE OCAMPO LOC. CUATOTOLAPAN ESTACIÓN</t>
  </si>
  <si>
    <t>CUATOTOLAPAN ESTACIÓN</t>
  </si>
  <si>
    <t>FAM 2021,REHABILITACION DE EDIFICIOS, SERVICIOS SANITARIOS Y OBRA EXTERIOR, EN LA ESC. PRIM. IGNACIO M. ALTAMIRANO MUN. SAN ANDRES TUXTLA LOC. CHUNIAPAN DE ARRIBA</t>
  </si>
  <si>
    <t>SAN ANDRES TUXTLA</t>
  </si>
  <si>
    <t>CHUNIAPAN DE ARRIBA</t>
  </si>
  <si>
    <t>FAM 2021,CONSTRUCCION DE SALON DE USOS MULTIPLES, REHABILITACION DE EDIFICIOS Y OBRA EXTERIOR, EN LA ESC. PRIM. GABINO VAZQUEZ MUN. SAN ANDRES TUXTLA LOC. LOS NARANJOS</t>
  </si>
  <si>
    <t>LOS NARANJOS</t>
  </si>
  <si>
    <t>FAM 2021,REHABILITACION DE EDIFICIOS Y OBRA EXTERIOR, EN LA ESC. PREESCOLAR. TLAPALCALLI MUN. VEGA DE ALATORRE LOC. LAS HIGUERAS</t>
  </si>
  <si>
    <t>VEGA DE ALATORRE</t>
  </si>
  <si>
    <t>LAS HIGUERAS</t>
  </si>
  <si>
    <t>FAM 2021,REHABILITACION DE EDIFICIOS, SERVICIOS SANITARIOS Y OBRA EXTERIOR, EN LA ESC. SECUNDARIA. JESUS REYES HEROLES MUN. CHALMA LOC. CHALMA</t>
  </si>
  <si>
    <t>CHALMA</t>
  </si>
  <si>
    <t>FAM 2021,POR SUSTITUCION: CONSTRUCCION DE TRES AULAS DIDACTICAS Y OBRA EXTERIOR, EN LA ESC. TEBA. PASTORIAS MUN. CHICONTEPEC LOC. PASTORIA</t>
  </si>
  <si>
    <t>CHICONTEPEC</t>
  </si>
  <si>
    <t>PASTORIA</t>
  </si>
  <si>
    <t>FAM 2021,REHABILITACION DE EDIFICIOS Y OBRA EXTERIOR, EN LA ESC. TV-SEC. ALVARO OBREGON MUN. TEMPOAL LOC. EL HULE (EL BARRANCO)</t>
  </si>
  <si>
    <t>TEMPOAL</t>
  </si>
  <si>
    <t>EL HULE (EL BARRANCO)</t>
  </si>
  <si>
    <t>FAM 2021,CONSTRUCCION DE TRES AULAS DIDACTICAS, EN LA ESC. PRIM. 16 DE SEPTIEMBRE MUN. TANTOYUCA LOC. BUENA VISTA</t>
  </si>
  <si>
    <t>BUENA VISTA</t>
  </si>
  <si>
    <t>FAM 2021,CONSTRUCCION DE MURO DE CONTENCION Y OBRA EXTERIOR, EN LA ESC. TV-SEC. BENITO JUAREZ GARCIA MUN. SOLEDAD ATZOMPA LOC. ATZOMPA</t>
  </si>
  <si>
    <t>FAM 2021,POR SUSTITUCION: CONSTRUCCION DE DOS AULAS DIDACTICAS Y OBRA EXTERIOR, EN LA ESC. PRIM.. FRANCISCO VILLA MUN. TEMPOAL LOC. EL ZAPOTALITO</t>
  </si>
  <si>
    <t>EL ZAPOTALITO</t>
  </si>
  <si>
    <t>FAM 2021,CONSTRUCCION DE SERVICIOS SANITARIOS Y OBRA EXTERIOR, EN LA ESC. TV-SEC. 5 DE MAYO MUN. CASTILLO DE TEAYO LOC. IGNACIO ZARAGOZA</t>
  </si>
  <si>
    <t>CASTILLO DE TEAYO</t>
  </si>
  <si>
    <t>IGNACIO ZARAGOZA</t>
  </si>
  <si>
    <t>FAM 2021,CONSTRUCCION DE MODULO DE SERVICIOS SANITARIOS Y DIRECCION Y OBRA EXTERIOR, EN LA ESC. PRIM.. JOSE MARIA MORELOS Y PAVON MUN. IXCATEPEC LOC. EL VOLADOR</t>
  </si>
  <si>
    <t>EL VOLADOR</t>
  </si>
  <si>
    <t>FAM 2021,CONSTRUCCION DE TECHADO DE PLAZA CIVICA, EN LA ESC. PRIM.. HEROES DE CHAPULTEPEC MUN. ZENTLA LOC. RINCON MARIANO</t>
  </si>
  <si>
    <t>ZENTLA</t>
  </si>
  <si>
    <t>RINCON MARIANO</t>
  </si>
  <si>
    <t>FAM 2021,CONSTRUCCION DE TRES AULAS DIDACTICAS, REHABILITACION DE EDIFICIOS, SERVICIOS SANITARIOS Y OBRA EXTERIOR, EN LA ESC. SEC-TEC. SECUNDARIA TECNICA AGROPECUARIA NUM. 127 MUN. TANTOYUCA LOC. SAN JUAN CHIJOLAR</t>
  </si>
  <si>
    <t>SAN JUAN CHIJOLAR</t>
  </si>
  <si>
    <t>FAM 2021,POR SUSTITUCION: CONSTRUCCION DE DOS AULAS DIDACTICAS Y OBRA EXTERIOR, EN LA ESC. PRIM. CARLOS A. CARRILLO MUN. TANCOCO LOC. IGNACIO ZARAGOZA</t>
  </si>
  <si>
    <t>TANCOCO</t>
  </si>
  <si>
    <t>FAM 2021,POR SUSTITUCION: CONSTRUCCION DE SERVICIOS SANITARIOS, REHABILITACION DE EDIFICIOS Y OBRA EXTERIOR, EN LA ESC. TEBA. TELEBACHILLERATO SANTA ANA MUN. ALTO LUCERO LOC. SANTA ANA</t>
  </si>
  <si>
    <t>ALTO LUCERO</t>
  </si>
  <si>
    <t>SANTA ANA</t>
  </si>
  <si>
    <t>FAM 2021,REHABILITACION DE EDIFICIOS Y OBRA EXTERIOR, EN LA ESC. TV-SEC. FRANCISCO VILLA MUN. CAZONES DE HERRERA LOC. CAZONEZ DE HERRERA</t>
  </si>
  <si>
    <t>CAZONES DE HERRERA</t>
  </si>
  <si>
    <t>CAZONEZ DE HERRERA</t>
  </si>
  <si>
    <t>FAM 2021,CONSTRUCCION DE SERVICIOS SANITARIOS RURALES Y OBRA EXTERIOR, EN LA ESC. PRIM.. JUSTO SIERRA MUN. IXHUATLAN DE MADERO LOC. APACHAHUATL</t>
  </si>
  <si>
    <t>IXHUATLAN DE MADERO</t>
  </si>
  <si>
    <t>APACHAHUATL</t>
  </si>
  <si>
    <t>FAM 2021,CONSTRUCCION DE SERVICIOS SANITARIOS RURALES, REHABILITACION DE AULA Y OBRA EXTERIOR., EN LA ESC. PREESCOLAR. MIGUEL HIDALGO Y COSTILLA MUN. TAMALIN LOC. CALMECATE</t>
  </si>
  <si>
    <t>CALMECATE</t>
  </si>
  <si>
    <t>FAM 2021,POR SUSTITUCION: CONSTRUCCION DE TRES AULAS DIDACTICAS, EN LA ESC. PRIM.. EMILIANO ZAPATA MUN. ZONGOLICA LOC. EL PORVENIR</t>
  </si>
  <si>
    <t>ZONGOLICA</t>
  </si>
  <si>
    <t>EL PORVENIR</t>
  </si>
  <si>
    <t>FAM 2021,CONSTRUCCION DE UN AULA DIDACTICA, REHABILITACION DE EDIFICIOS, SERVICIOS SANITARIOS Y OBRA EXTERIOR, EN LA ESC. TV-SEC. NETZAHUALCOYOTL MUN. LA ANTIGUA LOC. LA PUREZA</t>
  </si>
  <si>
    <t>LA ANTIGUA</t>
  </si>
  <si>
    <t>LA PUREZA</t>
  </si>
  <si>
    <t>FAM 2021,POR SUSTITUCION: CONSTRUCCION DE SERVICIOS SANITARIOS, REHABILITACION DE EDIFICIOS Y OBRA EXTERIOR, EN LA ESC. PREESCOLAR. JUSTO SIERRA MENDEZ MUN. JESUS CARRANZA LOC. JESUS CARRANZA</t>
  </si>
  <si>
    <t>JESUS CARRANZA</t>
  </si>
  <si>
    <t>FAM 2021,REHABILITACION DE EDIFICIOS Y OBRA EXTERIOR, EN LA ESC. PREESCOLAR. FEDERICO FROEBEL MUN. CARRILLO PUERTO LOC. ARROYO AZUL</t>
  </si>
  <si>
    <t>CARRILLO PUERTO</t>
  </si>
  <si>
    <t>ARROYO AZUL</t>
  </si>
  <si>
    <t>FAM 2021,REHABILITACION DE EDIFICIOS, SERVICIOS SANITARIOS Y OBRA EXTERIOR, EN LA ESC. PREESCOLAR. LAZARO CARDENAS RIO MUN. PAJAPAN LOC. JICACAL</t>
  </si>
  <si>
    <t>FAM 2021,CONSTRUCCION DE SERVICIOS SANITARIOS RURALES Y OBRA EXTERIOR, EN LA ESC. PRIM.. GENERAL FRANCISCO I. MADERO MUN. SAN JUAN EVANGELISTA LOC. EJIDO FRANCISCO J. MORENO</t>
  </si>
  <si>
    <t>EJIDO FRANCISCO J. MORENO</t>
  </si>
  <si>
    <t>FAM 2021,REHABILITACION DE EDIFICIOS EXISTENTES Y OBRA EXTERIOR, EN LA ESC. PRIM.. LIC. ADOLFO LOPEZ MATEOS MUN. CHALMA LOC. CHALMA</t>
  </si>
  <si>
    <t>FAM 2021,REHABILITACION DE EDIFICIOS EXISTENTES Y OBRA EXTERIOR, EN LA ESC. PRIM.. UNION Y PROGRESO MUN. PAPANTLA LOC. RIVA PALACIO</t>
  </si>
  <si>
    <t>RIVA PALACIO</t>
  </si>
  <si>
    <t>FAM 2021,REHABILITACION DE EDIFICIOS EXISTENTES Y OBRA EXTERIOR, EN LA ESC. PRIM.. MIGUEL HIDALGO Y COSTILLA MUN. SOTEAPAN LOC. POP-SOJNAS</t>
  </si>
  <si>
    <t>SOTEAPAN</t>
  </si>
  <si>
    <t>POP-SOJNAS</t>
  </si>
  <si>
    <t>FAM 2021,CONSTRUCCION DE SERVICIOS SANITARIOS Y OBRA EXTERIOR, EN LA ESC. PRIM.. LEONA VICARIO MUN. UXPANAPA LOC. BUENA VISTA</t>
  </si>
  <si>
    <t>UXPANAPA</t>
  </si>
  <si>
    <t>FAM 2021,REHABILITACION DE EDIFICIOS EXISTENTES Y OBRA EXTERIOR, EN LA ESC. PRIM.. PRESIDENTE MIGUEL ALEMAN MUN. CATEMACO LOC. CATEMACO</t>
  </si>
  <si>
    <t>CATEMACO</t>
  </si>
  <si>
    <t>FAM 2021,REHABILITACION DE EDIFICIOS Y OBRA EXTERIOR, EN LA ESC. TV-SEC. JOSE VASCONCELOS MUN. IXTACZOQUITLAN LOC. BUENA VISTA</t>
  </si>
  <si>
    <t>IXTACZOQUITLAN</t>
  </si>
  <si>
    <t>FAM 2021,POR SUSTITUCION: CONSTRUCCION DE DOS AULAS DIDACTICAS, SERVICIOS SANITARIOS RURALES Y OBRA EXTERIOR, EN LA ESC. PRIM.. ENRIQUE LAUBCHER MUN. ESPINAL LOC. LA LUNA</t>
  </si>
  <si>
    <t>ESPINAL</t>
  </si>
  <si>
    <t>LA LUNA</t>
  </si>
  <si>
    <t>FAM 2021,CONSTRUCCION DE MODULO DE SERVICIOS SANITARIOS RURALES, REHABILITACION DE EDIFICIOS Y  OBRA EXTERIOR, EN LA ESC. PRIM.. URSULO GALVAN MUN. GUTIERREZ ZAMORA LOC. LA LUZ DEL PORTUGUES</t>
  </si>
  <si>
    <t>GUTIERREZ ZAMORA</t>
  </si>
  <si>
    <t>LA LUZ DEL PORTUGUES</t>
  </si>
  <si>
    <t>FAM 2021,REHABILITACION DE EDIFICIOS Y OBRA EXTERIOR, EN LA ESC. PRIM.. GRAL. FRANCISCO VILLA MUN. LAS CHOAPAS LOC. LAS CHOAPAS</t>
  </si>
  <si>
    <t>LAS CHOAPAS</t>
  </si>
  <si>
    <t>FAM 2021,REHABILITACION DE EDIFICIOS Y OBRA EXTERIOR, EN LA ESC. PREESCOLAR. QUETZAL MUN. TLACOLULAN LOC. HUICHILA</t>
  </si>
  <si>
    <t>TLACOLULAN</t>
  </si>
  <si>
    <t>HUICHILA</t>
  </si>
  <si>
    <t>FAM 2021,REHABILITACION DE EDIFICIOS Y OBRA EXTERIOR (INCLUYE LA BARDA PERIMETRAL), EN LA ESC. PRIM.. GENERAL LAZARO CARDENAS DEL RIO MUN. JALACINGO LOC. CUARTEL CUATRO</t>
  </si>
  <si>
    <t>CUARTEL CUATRO</t>
  </si>
  <si>
    <t>FAM 2021,CONSTRUCCION DE DOS AULAS DIDACTICAS, REHABILITACION DE EDIFICIOS Y OBRA EXTERIOR, EN LA ESC. PRIM.. JUAN DE LA LUZ ENRIQUEZ MUN. JALACINGO LOC. JALACINGO</t>
  </si>
  <si>
    <t>FAM 2021,REHABILITACION DE EDIFICIOS Y OBRA EXTERIOR, EN LA ESC. PRIM.. FRANCISCO GONZALEZ BOCANEGRA MUN. UXPANAPA LOC. HELIO GARCIA ALFARO</t>
  </si>
  <si>
    <t>HELIO GARCIA ALFARO</t>
  </si>
  <si>
    <t>FAM 2021,REHABILITACION DE EDIFICIOS Y OBRA EXTERIOR, EN LA ESC. PREESCOLAR. EDUCACION PREESCOLAR INDIGENA MUN. TATAHUICAPAN DE JUAREZ LOC. MAGALLANES</t>
  </si>
  <si>
    <t>TATAHUICAPAN DE JUAREZ</t>
  </si>
  <si>
    <t>MAGALLANES</t>
  </si>
  <si>
    <t>FAM 2021,CONSTRUCCION DE SERVICIOS SANITARIOS Y OBRA EXTERIOR, EN LA ESC. PRIM.. BENITO JUAREZ GARCIA MUN. TATAHUICAPAN DE JUAREZ LOC. ZAPOAPAN</t>
  </si>
  <si>
    <t>ZAPOAPAN</t>
  </si>
  <si>
    <t>FAM 2021,CONSTRUCCION DE DOS AULAS DIDACTICAS, SERVICIOS SANITARIOS Y OBRA EXTERIOR, EN LA ESC. PRIM.. VENUSTIANO CARRANZA MUN. MECAYAPAN LOC. PLAN AGRARIO</t>
  </si>
  <si>
    <t>MECAYAPAN</t>
  </si>
  <si>
    <t>PLAN AGRARIO</t>
  </si>
  <si>
    <t>FAM 2021,CONSTRUCCION DE MODULO DE SERVICIOS SANITARIOS RURALES, REHABILITACION DE EDIFICIOS Y  OBRA EXTERIOR, EN LA ESC. PRIM.. BILINGÜE MUN. LAS CHOAPAS LOC. ESCUADRON 201 SEGUNDO (LA GLORIA)</t>
  </si>
  <si>
    <t>ESCUADRON 201 SEGUNDO (LA GLORIA)</t>
  </si>
  <si>
    <t>FAM 2021,REHABILITACION DE EDIFICIOS, SERVICIOS SANITARIOS Y OBRA EXTERIOR, EN LA ESC. PRIM.. IGNACIO ALLENDE MUN. MARTINEZ DE LA TORRE LOC. LA COLMENA</t>
  </si>
  <si>
    <t>MARTINEZ DE LA TORRE</t>
  </si>
  <si>
    <t>LA COLMENA</t>
  </si>
  <si>
    <t>FAM 2021,CONSTRUCCION DE UN AULA DIDACTICA Y OBRA EXTERIOR, EN LA ESC. PRIM.. EMPERADOR CUAUHTEMOC MUN. PAPANTLA LOC. PAPANTLA</t>
  </si>
  <si>
    <t>FAM 2021,CONSTRUCCION DE UN AULA DE MEDIOS Y OBRA EXTERIOR, EN LA ESC. SEC-TEC. SECUNDARIA TECNICA INDUSTRIAL N°. 80 MUN. SANTIAGO TUXTLA LOC. SANTIAGO TUXTLA</t>
  </si>
  <si>
    <t>FAM 2021,POR SUSTITUCIÓN CONSTRUCCIÓN DE 1 ÁULA DIDÁCTICA Y REHABILITACIÓN DE EDIFICIOS Y OBRA EXTERIOR, EN LA ESC. PREESCOLAR. ENRIQUE LAUBSCHER MUN. TANTIMA LOC. TERRERO CUCHARAS</t>
  </si>
  <si>
    <t>TANTIMA</t>
  </si>
  <si>
    <t>TERRERO CUCHARAS</t>
  </si>
  <si>
    <t>FAM 2021,CONSTRUCCIÓN DE 1 ÁULA DIDÁCTICA, REHABILITACIÓN DE EDIFICIOS Y OBRA EXTERIOR , EN LA ESC. TV-SEC.. JESÚS REYES HEROLES  MUN. TANTIMA LOC. LA LAJITA</t>
  </si>
  <si>
    <t>LA LAJITA</t>
  </si>
  <si>
    <t>FAM 2021,POR SUSTITUCIÓN: CONSTRUCCIÓN DE PLAZA CIVÍCA, REHABILITACIÓN DE EDIFICIOS Y OBRA EXTERIOR, EN LA ESC. PRIM.. BARTOLOME DE LAS CASAS MUN. CHONTLA LOC. SAN JUAN OTONTEPEC</t>
  </si>
  <si>
    <t>CHONTLA</t>
  </si>
  <si>
    <t>SAN JUAN OTONTEPEC</t>
  </si>
  <si>
    <t>FAM 2021,CONSTRUCCIÓN DE UN ÁULA DE MEDIOS, REHABILITACIÓN DE EDIFICIOS, SERVICIOS SANITARIOS Y OBRA EXTERIOR , EN LA ESC. PRIM.. FRANCISCO JAVIER MINA MUN. PAPANTLA LOC. EL ESCOLÍN</t>
  </si>
  <si>
    <t>EL ESCOLÍN</t>
  </si>
  <si>
    <t>FAM 2021,CONSTRUCCIÓN DE ÁULA DIDÁCTICA,  REHABILITACIÓN DE EDIFICIOS Y OBRA EXTERIOR , EN LA ESC. PREESCOLAR. FEDERICO FROEBEL  MUN. TANTIMA LOC. BENITO JUÁREZ</t>
  </si>
  <si>
    <t>BENITO JUÁREZ</t>
  </si>
  <si>
    <t>FAM 2021,CONSTRUCCIÓN DE BARDA PERIMETRAL Y OBRA EXTERIOR, EN LA ESC. PRIM.. JOSÉ MARÍA MORELOS Y PAVÓN MUN. COSAUTLAN DE CARVAJAL LOC. SAN MIGUEL TLAPEXCATL</t>
  </si>
  <si>
    <t>COSAUTLAN DE CARVAJAL</t>
  </si>
  <si>
    <t>SAN MIGUEL TLAPEXCATL</t>
  </si>
  <si>
    <t>FAM 2021,CONSTRUCCIÓN DE MÓDULO DE SERVICIOS SANITARIOS RURALES Y OBRA EXTERIOR, EN LA ESC. JN.. ESTEFANIA CASTAÑEDA  MUN. CUICHAPA LOC. TOLUQUILLA BUENA VISTA</t>
  </si>
  <si>
    <t>CUICHAPA</t>
  </si>
  <si>
    <t>TOLUQUILLA BUENA VISTA</t>
  </si>
  <si>
    <t>FAM 2021,POR SUSTITUCIÓN: CONSTRUCCIÓN DE DOS ÁULAS DIDÁCTICAS Y OBRA EXTERIOR, EN LA ESC. PRIM.. INDEPENDENCIA MUN. UXPANAPA LOC. LA HORQUETA</t>
  </si>
  <si>
    <t>LA HORQUETA</t>
  </si>
  <si>
    <t>FAM 2021,REHABILITACIÓN DE EDIFICIOS Y OBRA EXTERIOR, EN LA ESC. SEC-TEC. SECUNDARIA TÉCNICA AGROPECUARIA NÚM. 58 MUN. TAMPICO ALTO LOC. TAMPICO ALTO</t>
  </si>
  <si>
    <t>TAMPICO ALTO</t>
  </si>
  <si>
    <t>FAM 2021,POR SUSTITUCIÓN, CONSTRUCCIÓN DE SERVICIOS SANITARIOS Y OBRA EXTERIOR, EN LA ESC. PRIM.. JAIME NUNO MUN. HUAYACOCOTLA LOC. LOMA DE YEGUAS</t>
  </si>
  <si>
    <t>LOMA DE YEGUAS</t>
  </si>
  <si>
    <t>FAM 2021,POR SUSTITUCIÓN: CONSTRUCCIÓN DE DOS ÁULAS DIDÁCTICAS Y OBRA EXTERIOR , EN LA ESC. PRIM.. EMILIANO ZAPATA MUN. HIDALGOTITLAN LOC. LA ESPERANZA</t>
  </si>
  <si>
    <t>LA ESPERANZA</t>
  </si>
  <si>
    <t>FAM 2021,CONSTRUCCIÓN DE MÓDULO DE DIRECCIÓN Y SERVICIOS SANITARIOS Y OBRA EXTERIOR, EN LA ESC. TV-SEC. EJÉRCITO MEXICANO  MUN. OZULUAMA LOC. ALTO DEL MORALITO</t>
  </si>
  <si>
    <t>OZULUAMA</t>
  </si>
  <si>
    <t>ALTO DEL MORALITO</t>
  </si>
  <si>
    <t>FAM 2021,CONSTRUCCIÓN DE BARDA PERIMETRAL Y OBRA EXTERIOR, EN LA ESC. PRIM.. JACINTO LÓPEZ MUN. PLAYA VICENTE LOC. ARENAL SANTA ANA</t>
  </si>
  <si>
    <t>PLAYA VICENTE</t>
  </si>
  <si>
    <t>ARENAL SANTA ANA</t>
  </si>
  <si>
    <t>FAM 2021,CONSTRUCCIÓN DE UN ÁULA DIDÁCTICA, REHABILITACIÓN DE EDIFICIOS Y OBRA EXTERIOR, EN LA ESC. TV-SEC.. FRANCISCO I. MADERO MUN. JOSE AZUETA LOC. LINDA VISTA</t>
  </si>
  <si>
    <t>LINDA VISTA</t>
  </si>
  <si>
    <t>FAM 2021,CONSTRUCCIÓN DE MÓDULO DE SERVICIOS SANITARIOS Y OBRA EXTERIOR , EN LA ESC. PRIM.. LIC. ADOLFO LÓPEZ MATEOS  MUN. CHINAMECA LOC. CHINAMECA</t>
  </si>
  <si>
    <t>CHINAMECA</t>
  </si>
  <si>
    <t>FAM 2021,CONSTRUCCIÓN DE TRES ÁULAS DIDÁCTICAS, MÓDULO DE DIRECCIÓN Y SERVICIOS SANITARIOS Y OBRA EXTERIOR, EN LA ESC. PREESCOLAR. LIC. GASPAR RIVERA TORRES FERNÁNDEZ MUN. VERACRUZ LOC. VALENTE DÍAZ</t>
  </si>
  <si>
    <t>VERACRUZ</t>
  </si>
  <si>
    <t>VALENTE DÍAZ</t>
  </si>
  <si>
    <t>FAM 2021,CONSTRUCCIÓN DE ÁULA DE CÓMPUTO Y OBRA EXTERIOR, EN LA ESC. TV-SEC. EMILIANO ZAPATA MUN. SANTIAGO SOCHIAPAN LOC. EMILIANO ZAPATA</t>
  </si>
  <si>
    <t>SANTIAGO SOCHIAPAN</t>
  </si>
  <si>
    <t>EMILIANO ZAPATA</t>
  </si>
  <si>
    <t>FAM 2021,POR SUSTITUCIÓN: CONSTRUCCIÓN DE SERVICIOS SANITARIOS Y OBRA EXTERIOR, EN LA ESC. PRIM.. HIPÓLITO LANDERO  MUN. ACAYUCAN LOC. COMEJEN</t>
  </si>
  <si>
    <t>ACAYUCAN</t>
  </si>
  <si>
    <t>COMEJEN</t>
  </si>
  <si>
    <t>FAM 2021,REHABILITACIÓN DE EDIFICIOS Y SERVICIOS SANITARIOS, EN LA ESC. JN.. ESPERANZA OSORIO MUN. XALAPA LOC. XALAPA</t>
  </si>
  <si>
    <t>XALAPA</t>
  </si>
  <si>
    <t>FAM 2021,REHABILITACIÓN DE EDIFICIOS Y OBRA EXTERIOR, EN LA ESC. PRIM.. FRANCISCO I. MADERO MUN. ATLAHUILCO LOC. UITZIQUIAPA</t>
  </si>
  <si>
    <t>ATLAHUILCO</t>
  </si>
  <si>
    <t>UITZIQUIAPA</t>
  </si>
  <si>
    <t>FAM 2021,REHABILITACIÓN DE EDIFICIOS EXISTENTES Y OBRA EXTERIOR, EN LA ESC. JN.. LUCERITO  MUN. SAN ANDRES TUXTLA LOC. CHUNIAPAN DE ARRIBA</t>
  </si>
  <si>
    <t>FAM 2021,REHABILITACIÓN DE EDIFICIOS EXISTENTES Y OBRA EXTERIOR , EN LA ESC. PRIM.. BENIGNO MENDOZA MUN. PAJAPAN LOC. BENITO JUÁREZ</t>
  </si>
  <si>
    <t>FAM 2021,CONSTRUCCIÓN DE BARDA Y MALLA PERIMETRAL  Y OBRA EXTERIOR, EN LA ESC. PRIM.. GRAL. ADALBERTO TEJEDA MUN. JUAN RODRIGUEZ CLARA LOC. EL CAFETAL</t>
  </si>
  <si>
    <t>JUAN RODRIGUEZ CLARA</t>
  </si>
  <si>
    <t>EL CAFETAL</t>
  </si>
  <si>
    <t>FAM 2021,CONSTRUCCIÓN DE DIRECCIÓN Y OBRA EXTERIOR, EN LA ESC. PRIM.. VICENTE GUERRERO  MUN. ALAMO TEMAPACHE LOC. BUENOS AIRES (SAN ISIDRO)</t>
  </si>
  <si>
    <t>ALAMO TEMAPACHE</t>
  </si>
  <si>
    <t>BUENOS AIRES (SAN ISIDRO)</t>
  </si>
  <si>
    <t>FAM 2021,CONSTRUCCIÓN DE DOS ÁULAS DIDÁCTICAS, SERVICIOS SANITARIOS Y OBRA EXTERIOR, EN LA ESC. TV-SEC.. SALVADOR GONZÁLEZ DÍAZ MUN. ALAMO TEMAPACHE LOC. LAS CAÑAS DE ABAJO</t>
  </si>
  <si>
    <t>LAS CAÑAS DE ABAJO</t>
  </si>
  <si>
    <t>FAM 2021,REHABILITACIÓN DE EDIFICIOS Y OBRA EXTERIOR , EN LA ESC. PRIM.. AQUILES SERDÁN  MUN. TANTOYUCA LOC. TANTOYUCA</t>
  </si>
  <si>
    <t>FAM 2021,CONSTRUCCIÓN DE UN ÁULA DIDÁCTICA Y OBRA EXTERIOR , EN LA ESC. PRIM.. SIMÓN BOLÍVAR  MUN. PAPANTLA LOC. PAPANTLA</t>
  </si>
  <si>
    <t>FAM 2021,REHABILITACIÓN DE EDIFICIOS (INSTALACIÓN ELÉCTRICA, TRANSFORMADOR, INSTALACIÓN HIDRÁULICA) Y OBRA EXTERIOR, EN LA ESC. SEC.. PROFR. ALFONSO A. FLORES MUN. CITLALTEPETL LOC. CITLALTÉPEC</t>
  </si>
  <si>
    <t>CITLALTEPETL</t>
  </si>
  <si>
    <t>CITLALTÉPEC</t>
  </si>
  <si>
    <t>FAM 2021,CONSTRUCCIÓN POR SUSTITUCIÓN DE TRES ÁULAS, DIRECCIÓN, REHABILITACIÓN DE EDIFICIOS SERVICIOS SANITARIOS Y OBRA EXTERIOR, EN LA ESC. PRIM.. LEOPOLDO KIEL MUN. CHICONTEPEC LOC. CHICONTEPEC</t>
  </si>
  <si>
    <t>FAM 2021,REHABILITACIÓN DE EDIFICIOS EXISTENTES Y OBRA EXTERIOR, EN LA ESC. JN.. GENERAL VICENTE GUERRERO MUN. MECAYAPAN LOC. EL NARANJO</t>
  </si>
  <si>
    <t>EL NARANJO</t>
  </si>
  <si>
    <t>FAM 2021,POR SUSTITUCIÓN: CONSTRUCCIÓN DE ÁULA DIDÁCTICA, MÓDULO DE DIRECCIÓN-SERVICIOS SANITARIOS, REHABILITACIÓN DE EDIFICIOS Y OBRA EXTERIOR , EN LA ESC. PRIM.. MIGUEL HIDALGO Y COSTILLA  MUN. VERACRUZ LOC. LAS BAJADAS</t>
  </si>
  <si>
    <t>LAS BAJADAS</t>
  </si>
  <si>
    <t>FAM 2021,REHABILITACIÓN DE EDIFICIOS EXISTENTES Y OBRA EXTERIOR, EN LA ESC. SEC-TEC. SECUNDARIA TÉCNICA AGROPECUARIA NÚM. 43  MUN. IXHUATLAN DE MADERO LOC. PISA FLORES</t>
  </si>
  <si>
    <t>PISA FLORES</t>
  </si>
  <si>
    <t>FAM 2021,CONSTRUCCIÓN DE TECHADO PLAZA CIVÍCA, REHABILITACIÓN DE EDIFICIOS Y OBRA EXTERIOR , EN LA ESC. TV-SEC.. JAIME TORRES BODET  MUN. TANTOYUCA LOC. PORVENIR CHOPOPO</t>
  </si>
  <si>
    <t>PORVENIR CHOPOPO</t>
  </si>
  <si>
    <t>FAM 2021,REHABILITACIÓN DE EDIFICIOS Y OBRA EXTERIOR , EN LA ESC. TEBA.. EL ARENAL  MUN. COXQUIHUI  LOC. ARENAL</t>
  </si>
  <si>
    <t xml:space="preserve">COXQUIHUI </t>
  </si>
  <si>
    <t>ARENAL</t>
  </si>
  <si>
    <t>FAM 2021,CONSTRUCCIÓN DE SERVICIOS SANITARIOS Y OBRA EXTERIOR, EN LA ESC. JN.. NETZAHUALCÓYOTL  MUN. ATLAHUILCO LOC. ZACAMILOLA</t>
  </si>
  <si>
    <t>ZACAMILOLA</t>
  </si>
  <si>
    <t>FAM 2021,REHABILITACION DE EDIFICIOS EXISTENTES Y OBRA EXTERIOR, EN LA ESC. PRIM.. FRANCISCO I. MADERO MUN. SOTEAPAN LOC. BUENA VISTA</t>
  </si>
  <si>
    <t>FAM 2021,CONSTRUCCION DE UN AULA DIDACTICA, REHABILITACION DE EDIFICIOS Y OBRA EXTERIOR, EN LA ESC. PRIM.. VICENTE GUERRERO MUN. OMEALCA LOC. RIO MORENO</t>
  </si>
  <si>
    <t>OMEALCA</t>
  </si>
  <si>
    <t>RIO MORENO</t>
  </si>
  <si>
    <t>FAM 2021,SEGUNDA ETAPA: REHABILITACION DE EDIFICIOS Y OBRA EXTERIOR, EN LA ESC. PRIM.. CONSTITUCION DE 1917 MUN. VERACRUZ LOC. VERACRUZ</t>
  </si>
  <si>
    <t>FAM 2021,CONSTRUCCION DE DOS AULAS DIDACTICAS, REHABILITACION DE EDIFICIOS Y OBRA EXTERIOR, EN LA ESC. PRIM.. XICOTENCATL MUN. TIHUATLAN LOC. LA PASADITA</t>
  </si>
  <si>
    <t>TIHUATLAN</t>
  </si>
  <si>
    <t>LA PASADITA</t>
  </si>
  <si>
    <t>FAM 2021,CONSTRUCCION DE DOS AULAS DIDACTICAS, SERVICIOS SANITARIOS Y OBRA EXTERIOR, EN LA ESC. PRIM.. FRANCISCO JAVIER MINA MUN. MINATITLAN LOC. LA BREÑA</t>
  </si>
  <si>
    <t>MINATITLAN</t>
  </si>
  <si>
    <t>LA BREÑA</t>
  </si>
  <si>
    <t>FAM 2021,CONSTRUCCIÓN DE ÁULA DIDÁCTICA, REHABILITACIÓN DE EDIFICIOS Y OBRA EXTERIOR , EN LA ESC. TV-SEC.. JUSTO SIERRA  MUN. ACULTZINGO LOC. COXOLITLA DE ABAJO</t>
  </si>
  <si>
    <t>ACULTZINGO</t>
  </si>
  <si>
    <t>COXOLITLA DE ABAJO</t>
  </si>
  <si>
    <t>FAM 2021,CONSTRUCCIÓN DE ÁULA DIDÁCTICA Y OBRA EXTERIOR , EN LA ESC. PRIM.. LIC. BENITO JUÁREZ GARCÍA MUN. UXPANAPA LOC. LA NUEVA VIDA</t>
  </si>
  <si>
    <t>LA NUEVA VIDA</t>
  </si>
  <si>
    <t>FAM 2021,POR SUSTITUCIÓN: CONSTRUCCIÓN DE UN ÁULA Y OBRA EXTERIOR, EN LA ESC. PRIM.. MAHATMA GANDHI MUN. OZULUAMA LOC. COLONIA MORENO (ISLA JUAN A. RAMÍREZ)</t>
  </si>
  <si>
    <t>COLONIA MORENO (ISLA JUAN A. RAMÍREZ)</t>
  </si>
  <si>
    <t>FAM 2021,POR SUSTITUCIÓN DEMOLICIÓN DE CERCADO MIXTO, CONSTRUCCIÓN DE BARDA PERIMETRAL, MURO DE ACCESO TIPO Y ANDADORES DE CONEXIÓN, EN LA ESC. PREESCOLAR. ENRIQUE C. REBSAMEN MUN. LAS CHOAPAS LOC. LAS CHOAPAS</t>
  </si>
  <si>
    <t>FAM 2021,REHABILITACIÓN DE EDIFICIOS, SERVICIOS SANITARIOS Y OBRA EXTERIOR , EN LA ESC. TEBA.. CARBONERO JACALES  MUN. HUAYACOCOTLA LOC. CARBONERO JACALES</t>
  </si>
  <si>
    <t>CARBONERO JACALES</t>
  </si>
  <si>
    <t>FAM 2021,CONSTRUCCION DE BARDA PERIMETRAL, EN LA ESC. PRIM.. EMILIANO ZAPATA MUN. ALTOTONGA LOC. ALTOTONGA</t>
  </si>
  <si>
    <t>ALTOTONGA</t>
  </si>
  <si>
    <t>FAM 2021,CONSTRUCCIÓN DE SERVICIOS SANITARIOS Y OBRA EXTERIOR, EN LA ESC. PRIM.. HÉROE DE NACOZARI MUN. SAYULA DE ALEMAN LOC. MEDIAS AGUAS</t>
  </si>
  <si>
    <t>SAYULA DE ALEMAN</t>
  </si>
  <si>
    <t>MEDIAS AGUAS</t>
  </si>
  <si>
    <t>FAM 2021,REHABILITACIÓN DE EDIFICIOS Y OBRA EXTERIOR, EN LA ESC. PRIM.. NICOLÁS BRAVO MUN. TANTOYUCA LOC. GUAYABAL AQUICHE</t>
  </si>
  <si>
    <t>GUAYABAL AQUICHE</t>
  </si>
  <si>
    <t>FAM 2021,REHABILITACION DE EDIFICIOS EXISTENTES Y OBRA EXTERIOR, EN LA ESC. TV-SEC. SOR JUANA INÉS DE LA CRUZ MUN. CAZONES DE HERRERA LOC. RANCHO NUEVO</t>
  </si>
  <si>
    <t>RANCHO NUEVO</t>
  </si>
  <si>
    <t>FAM 2021,CONSTRUCCIÓN DE UN ÁULA DIDÁCTICA Y OBRA EXTERIOR, EN LA ESC. TV-SEC.. JOSÉ VASCONCELOS MUN. PAPANTLA LOC. LA LAGUNA</t>
  </si>
  <si>
    <t>LA LAGUNA</t>
  </si>
  <si>
    <t>FAM 2021,REHABILITACIÓN DE EDIFICIOS Y OBRA EXTERIOR , EN LA ESC. TV-SEC.. JOSÉ MARÍA MORELOS Y PAVÓN MUN. TLAPACOYAN LOC. LA REFORMA</t>
  </si>
  <si>
    <t>TLAPACOYAN</t>
  </si>
  <si>
    <t>LA REFORMA</t>
  </si>
  <si>
    <t>FAM 2021,SEGUNDA ETAPA CERCADO PERIMETRAL Y OBRA EXTERIOR, EN LA ESC. TV-SEC.. GREGORIO TORRES QUINTERO MUN. EMILIANO ZAPATA LOC. JACARANDAS</t>
  </si>
  <si>
    <t>JACARANDAS</t>
  </si>
  <si>
    <t>FAM 2021,CONSTRUCCIÓN DE SERVICIOS SANITARIOS Y OBRA EXTERIOR, EN LA ESC. PRIM.. FRANCISCO I. MADERO  MUN. TEQUILA LOC. CHAPULTEPEC EL GRANDE</t>
  </si>
  <si>
    <t>TEQUILA</t>
  </si>
  <si>
    <t>CHAPULTEPEC EL GRANDE</t>
  </si>
  <si>
    <t>FAM 2021,CONSTRUCCIÓN DE 2 ÁULAS DIDÁCTICAS, SERVICIOS SANITARIOS, REHABILITACIÓN DE EDIFICIOS Y OBRA EXTERIOR, EN LA ESC. PRIM.. MTRO. RAÚL CONTRERAS FERTO MUN. MEDELLIN DE BRAVO LOC. FRACCIONAMIENTO ARBOLEDAS SAN RAMÓN</t>
  </si>
  <si>
    <t>MEDELLIN DE BRAVO</t>
  </si>
  <si>
    <t>FRACCIONAMIENTO ARBOLEDAS SAN RAMÓN</t>
  </si>
  <si>
    <t>FAM 2021,REHABILITACIÓN DE EDIFICIOS Y SERVICIOS SANITARIOS, EN LA ESC. PRIM.. PROF. RAFAEL RAMÍREZ CASTAÑEDA MUN. OLUTA LOC. OLUTA</t>
  </si>
  <si>
    <t>OLUTA</t>
  </si>
  <si>
    <t>FAM 2021,REHABILITACIÓN DE EDIFICIOS EXISTENTES Y OBRA EXTERIOR, EN LA ESC. PREESCOLAR. RAMONA OCHOA ORTÍZ DE MONTIEL MUN. ACAJETE LOC. EL RODEO</t>
  </si>
  <si>
    <t>ACAJETE</t>
  </si>
  <si>
    <t>EL RODEO</t>
  </si>
  <si>
    <t>FAM 2021,CONSTRUCCIÓN DE BARDA PERIMETRAL, REHABILITACIÓN DE EDIFICIOS Y OBRA EXTERIOR, EN LA ESC. PRIM.. BENITO JUÁREZ GARCÍA MUN. SAYULA DE ALEMAN LOC. MEDIAS AGUAS</t>
  </si>
  <si>
    <t>FAM 2021,CONSTRUCCIÓN DE DOS ÁULAS DIDÁCTICAS, SERVICIOS SANITARIOS Y OBRA EXTERIOR, EN LA ESC. TEBA.. ESTANZUELA MUN. TANTOYUCA LOC. LA ESTANZUELA</t>
  </si>
  <si>
    <t>LA ESTANZUELA</t>
  </si>
  <si>
    <t>FAM 2021,POR SUSTITUCIÓN CONSTRUCCION DE UN ÁULA DIDÁCTICA Y OBRA EXTERIOR, EN LA ESC. PRIM.. VENUSTIANO CARRANZA MUN. TANTIMA LOC. EL ZAPOTAL</t>
  </si>
  <si>
    <t>EL ZAPOTAL</t>
  </si>
  <si>
    <t>FAM 2021,CONSTRUCCIÓN DE TECHADO DE PLAZA CÍVICA, REHABILITACIÓN DE EDIFICIOS Y OBRA EXTERIOR, EN LA ESC. PREESCOLAR. FRANCISCO JAVIER CLAVIJERO MUN. XALAPA LOC. XALAPA-ENRÍQUEZ</t>
  </si>
  <si>
    <t>XALAPA-ENRÍQUEZ</t>
  </si>
  <si>
    <t>FAM 2021,REHABILITACIÓN DE SERVICIOS SANITARIOS Y OBRA EXTERIOR, EN LA ESC. TV-SEC.. JOSÉ MARÍA PINO SUAREZ MUN. LA ANTIGUA LOC. JOSÉ CARDEL</t>
  </si>
  <si>
    <t>JOSÉ CARDEL</t>
  </si>
  <si>
    <t>FAM 2021,POR SUSTITUCIÓN: CONSTRUCCIÓN DE TRES ÁULAS DIDÁCTICAS, REHABILITACIÓN DE EDIFICIOS Y OBRA EXTERIOR, EN LA ESC. PRIM.. JOSÉ MARIANO ABASOLO MUN. LAS CHOAPAS LOC. LAS CHOAPAS</t>
  </si>
  <si>
    <t>FAM 2021,CONSTRUCCIÓN DE CUATRO ÁULAS DIDÁCTICAS Y OBRA EXTERIOR , EN LA ESC. TV-SEC.. LEONA VICARIO MUN. VERACRUZ LOC. COLINAS DE SANTA FE</t>
  </si>
  <si>
    <t>COLINAS DE SANTA FE</t>
  </si>
  <si>
    <t>FAM 2021,CONSTRUCCIÓN DE UN ÁULA DIDÁCTICA, DIRECCIÓN, SERVICIOS SANITARIOS Y OBRA EXTERIOR, EN LA ESC. PRIM.. JOSEFA ORTIZ DE DOMÍNGUEZ MUN. TEPATLAXCO LOC. SAN JOSÉ TENEJAPA</t>
  </si>
  <si>
    <t>TEPATLAXCO</t>
  </si>
  <si>
    <t>SAN JOSÉ TENEJAPA</t>
  </si>
  <si>
    <t>FAM 2021,CONSTRUCCIÓN DE CINCO ÁULAS DIDÁCTICAS Y OBRA EXTERIOR, EN LA ESC. PRIM.. LEOPOLDO KIEL MUN. OZULUAMA LOC. CUCHARAS</t>
  </si>
  <si>
    <t>CUCHARAS</t>
  </si>
  <si>
    <t>FAM 2021,CONSTRUCCIÓN DE UN ÁULA DIDÁCTICA, REHABILITACIÓN DE EDIFICIOS, SERVICIOS SANITARIOS Y OBRA EXTERIOR, EN LA ESC. PREESCOLAR . RUBÉN DARÍO MUN. TEMPOAL LOC. COROZAL</t>
  </si>
  <si>
    <t>COROZAL</t>
  </si>
  <si>
    <t>FAM 2021,SEGUNDA ETAPA: REHABILITACIÓN DE TALLER Y OBRA EXTERIOR, EN LA ESC. SECUNDARIA. IGNACIO MEJÍA  MUN. MISANTLA LOC. MISANTLA</t>
  </si>
  <si>
    <t>MISANTLA</t>
  </si>
  <si>
    <t>FAM 2021,CONSTRUCCIÓN DE DOS ÁULAS DIDÁCTICAS, REHABILITACIÓN DE EDIFICIOS Y OBRA EXTERIOR, EN LA ESC. PRIM.. AURELIA VALENZUELA MUN. BENITO JUAREZ LOC. BENITO JUÁREZ</t>
  </si>
  <si>
    <t>FAM 2021,CONSTRUCCIÓN DE ÁULA DIDÁCTICA, MÓDULO DE SERVICIOS SANITARIOS Y OBRA EXTERIOR , EN LA ESC. TV-SEC.. RAFAEL RAMÍREZ CASTAÑEDA MUN. BENITO JUAREZ LOC. COACHUMO COMÚN</t>
  </si>
  <si>
    <t>COACHUMO COMÚN</t>
  </si>
  <si>
    <t>FAM 2021,POR SUSTITUCIÓN CONSTRUCCIÓN DE TRES AULAS DIDÁCTICAS, REHABILITACIÓN DE SERVICIOS SANITARIOS Y OBRA EXTERIOR , EN LA ESC. PRIM.. EMILIANO ZAPATA MUN. TAMALÍN LOC. ESCOBAL (EJIDO ESCOBAL)</t>
  </si>
  <si>
    <t>TAMALÍN</t>
  </si>
  <si>
    <t>FAM 2021,REHABILITACIÓN DE EDIFICIOS Y OBRA EXTERIOR, EN LA ESC. PRIM.. MÁRTIRES DE LA REVOLUCIÓN MUN. OZULUAMA LOC. LA LAJA</t>
  </si>
  <si>
    <t>LA LAJA</t>
  </si>
  <si>
    <t>FAM 2021,CONSTRUCCIÓN DE ÁULA DIDÁCTICA, SERVICIOS SANITARIOS Y OBRA EXTERIOR, EN LA ESC. PRIM.. BENITO JUÁREZ GARCÍA MUN. ALAMO TEMAPACHE LOC. TEMAPACHE</t>
  </si>
  <si>
    <t>TEMAPACHE</t>
  </si>
  <si>
    <t>FAM 2021,POR SUSTITUCIÓN: CONSTRUCCIÓN DE LABORATORIO, SANITARIOS, REHABILITACIÓN DE EDIFICIOS Y OBRA EXTERIOR , EN LA ESC. SECUNDARIA. TÉCNICA INDUSTRIAL NÚM. 85  MUN. ALAMO TEMAPACHE LOC. TEMAPACHE</t>
  </si>
  <si>
    <t>FAM 2021,CONSTRUCCIÓN DE DOS ÁULAS DIDÁCTICAS, SERVICIOS SANITARIOS, BARDA PERIMETRAL, REHABILITACIÓN SISTEMA ELÉCTRICO Y OBRA EXTERIOR, EN LA ESC. PRIM.. GRAL. MARIANO ARISTA MUN. EMILIANO ZAPATA LOC. RANCHO VIEJO</t>
  </si>
  <si>
    <t>RANCHO VIEJO</t>
  </si>
  <si>
    <t>FAM 2021,CONSTRUCCIÓN DE TECHADO, REHABILITACIÓN DE EDIFICIOS Y OBRA EXTERIOR, EN LA ESC. TV-SEC.. ROSARIO CASTELLANOS MUN. VILLA ALDAMA LOC. COL. BENITO JUÁREZ</t>
  </si>
  <si>
    <t>COL. BENITO JUÁREZ</t>
  </si>
  <si>
    <t>FAM 2021,CONSTRUCCIÓN DE UN ÁULA DIDÁCTICA, SERVICIOS SANITARIOS , REHABILITACIÓN DE EDIFICIOS Y OBRA EXTERIOR, EN LA ESC. PRIM.. NIÑOS HÉROES DE CHAPULTEPEC MUN. PUEBLO VIEJO LOC. ANÁHUAC</t>
  </si>
  <si>
    <t>PUEBLO VIEJO</t>
  </si>
  <si>
    <t>ANÁHUAC</t>
  </si>
  <si>
    <t>FAM 2021,POR SUSTITUCION: CONSTRUCCION CINCO AULAS Y OBRA EXTERIOR, EN LA ESC. PRIM.. VENUSTIANO CARRANZA MUN. TANTOYUCA LOC. TERRERO LAJA</t>
  </si>
  <si>
    <t>TERRERO LAJA</t>
  </si>
  <si>
    <t>FAM 2021,REHABILITACIÓN DE EDIFICIOS, SANITARIOS Y OBRA EXTERIOR, EN LA ESC. PRIM.. MANUEL R. GUTIÉRREZ MUN. XALAPA LOC. XALAPA</t>
  </si>
  <si>
    <t>FAM 2021,REHABILITACIÓN DE EDIFICIOS Y OBRA EXTERIOR, EN LA ESC. CAM. CENTRO DE ATENCIÓN MÚLTIPLE DE EDUCACIÓN ESPECIAL NÚM. 60  MUN. XALAPA LOC. XALAPA-ENRÍQUEZ</t>
  </si>
  <si>
    <t>FAM 2021,REHABILITACIÓN DE EDIFICIOS, SERVICIOS SANITARIOS Y OBRA EXTERIOR, EN LA ESC. PRIM.. JESUS PEREZ MONTIEL MUN. TAMIAHUA LOC. TAMIAHUA</t>
  </si>
  <si>
    <t>TAMIAHUA</t>
  </si>
  <si>
    <t>FAM 2021,REHABILITACIÓN DE EDIFICIOS EXISTENTES Y OBRA EXTERIOR, EN LA ESC. PRIM.. IGNACIO MANUEL ALTAMIRANO MUN. COXQUIHUI  LOC. OJITE DE MATAMOROS</t>
  </si>
  <si>
    <t>OJITE DE MATAMOROS</t>
  </si>
  <si>
    <t>FAM 2021,POR SUSTITUCIÓN: CONSTRUCCIÓN DE UN ÁULA DE USOS MÚLTIPLES, UN ÁULA DIDÁCTICA Y OBRA EXTERIOR, EN LA ESC. SECUNDARIA. GENERAL JOSÉ MARÍA IGLESIAS MUN. OZULUAMA LOC. OZULUAMA</t>
  </si>
  <si>
    <t>FAM 2021,CONSTRUCCIÓN DE BIBLIOTECA, REHABILITACIÓN DE EDIFICIOS Y OBRA EXTERIOR , EN LA ESC. BACH.. BACHILLERATO COLEGIO DE BACHILLERES DEL ESTADO DE VERACRUZ PLANTEL NO. 47 AMATLAN DE LOS REYES "LUIS REYES GARCÍA"  MUN. AMATLAN DE LOS REYES LOC. AMATLÁN DE LOS REYES</t>
  </si>
  <si>
    <t>AMATLAN DE LOS REYES</t>
  </si>
  <si>
    <t>AMATLÁN DE LOS REYES</t>
  </si>
  <si>
    <t>FAM 2021,CONSTRUCCIÓN DE ÁULA DIDÁCTICA, SERVICIOS SANITARIOS Y OBRA EXTERIOR, EN LA ESC. PRIM.. EMILIANO ZAPATA MUN. OZULUAMA LOC. POTRERILLOS</t>
  </si>
  <si>
    <t>POTRERILLOS</t>
  </si>
  <si>
    <t>FAM 2021,REHABILITACIÓN DE EDIFICIOS EXISTENTES  Y OBRA EXTERIOR, EN LA ESC. PRIM.. LIC. BENITO JUÁREZ GARCÍA MUN. COAHUITLÁN LOC. MACEDONIO ALONSO</t>
  </si>
  <si>
    <t>COAHUITLÁN</t>
  </si>
  <si>
    <t>MACEDONIO ALONSO</t>
  </si>
  <si>
    <t>FAM 2021,CONSTRUCCIÓN DE ÁULA DIDÁCTICA, REHABILITACIÓN DE EDIFICIOS Y OBRA EXTERIOR, EN LA ESC. PRIM.. GRAL. IGNACIO ZARAGOZA MUN. COAHUITLÁN LOC. PROGRESO DE ZARAGOZA</t>
  </si>
  <si>
    <t>PROGRESO DE ZARAGOZA</t>
  </si>
  <si>
    <t>FAM 2021,POR SUSTITUCIÓN: CONSTRUCCIÓN DE UNIDAD ADMINISTRATIVA, SALÓN DE USOS MÚLTIPLES, REHABILITACIÓN DE EDIFICIOS Y OBRA EXTERIOR, EN LA ESC. SECUNDARIA. GRAL. EMILIANO ZAPATA MUN. ACTOPAN LOC. ACTOPAN</t>
  </si>
  <si>
    <t>FAM 2021,CONSTRUCCIÓN DE 4 ÁULAS DIDÁCTICAS, DIRECCIÓN, REHABILITACIÓN DE EDIFICIOS Y OBRA EXTERIOR, EN LA ESC. PRIM.. IGNACIO CARVAJAL CARRANZA MUN. SANTIAGO TUXTLA LOC. TAPALAPAN</t>
  </si>
  <si>
    <t>TAPALAPAN</t>
  </si>
  <si>
    <t>FAM 2021,CONSTRUCCIÓN DE DIRECCIÓN, SERVICIOS SANITARIOS, BIBLIOTECA, REHABILITACIÓN DE EDIFICIOS Y OBRA EXTERIOR, EN LA ESC. PRIM.. VICENTE GUERRERO MUN. CHONTLA LOC. MAGOZAL</t>
  </si>
  <si>
    <t>MAGOZAL</t>
  </si>
  <si>
    <t>FAM 2021,CONSTRUCCIÓN DE UN ÁULA DIDÁCTICA Y OBRA EXTERIOR, EN LA ESC. TV-SEC.. JOSÉ MARTÍ MUN. PUENTE NACIONAL LOC. CHICHICAXTLE</t>
  </si>
  <si>
    <t>PUENTE NACIONAL</t>
  </si>
  <si>
    <t>CHICHICAXTLE</t>
  </si>
  <si>
    <t>FAM 2021,CONSTRUCCIÓN DE UN ÁULA DIDÁCTICA Y REHABILITACIÓN DE EDIFICIOS, EN LA ESC. TV-SEC.. EMILIANO ZAPATA MUN. TEOCELO LOC. BAXTLA</t>
  </si>
  <si>
    <t>TEOCELO</t>
  </si>
  <si>
    <t>BAXTLA</t>
  </si>
  <si>
    <t>FAM 2021,POR SUSTITUCIÓN: CONSTRUCCIÓN DE SERVICIOS SANITARIOS Y OBRA EXTERIOR, EN LA ESC. PREESCOLAR. FRANCISCO ZARCO  MUN. TLALIXCOYAN LOC. PASO CARRETAS</t>
  </si>
  <si>
    <t>TLALIXCOYAN</t>
  </si>
  <si>
    <t>PASO CARRETAS</t>
  </si>
  <si>
    <t>FAM 2021,POR SUSTITUCIÓN: CONSTRUCCIÓN DE ÁULA DIDÁCTICA, SERVICIOS SANITARIOS, REHABILITACIÓN DE EDIFICIOS  Y OBRA EXTERIOR , EN LA ESC. PRIM.. FRANCISCO VILLA MUN. ZACUALPAN LOC. EL COJOLITE</t>
  </si>
  <si>
    <t>EL COJOLITE</t>
  </si>
  <si>
    <t>FAM 2021,REHABILITACIÓN DE EDIFICIOS, SERVICIOS SANITARIOS Y OBRA EXTERIOR, EN LA ESC. PRIM.. LIC. ADOLFO LÓPEZ MATEOS MUN. ALTOTONGA LOC. ZOATZINGO</t>
  </si>
  <si>
    <t>ZOATZINGO</t>
  </si>
  <si>
    <t>FAM 2021,CONSTRUCCIÓN DE TRES ÁULAS DIDÁCTICAS, DIRECCIÓN Y USAER Y OBRA EXTERIOR, EN LA ESC. PRIM.. GRAL. MIGUEL ALEMAN MUN. OLUTA LOC. OLUTA</t>
  </si>
  <si>
    <t>FAM 2021,POR SUSTITUCIÓN: CONSTRUCCIÓN DE DOS ÁULAS DIDÁCTICAS, SERVICIOS SANITARIOS Y REHABILITACIÓN DE EDIFICIOS , EN LA ESC. PRIM.. 21 DE MARZO MUN. IXTACZOQUITLAN LOC. BUENA VISTA</t>
  </si>
  <si>
    <t>FAM 2021,CONSTRUCCIÓN DE UN ÁULA DIDÁCTICA, CENTRO DE CÓMPUTO, DIRECCIÓN Y OBRA EXTERIOR , EN LA ESC. TV-SEC.. JOSÉ EMILIO PACHECO MUN. XALAPA LOC. XALAPA-ENRÍQUEZ</t>
  </si>
  <si>
    <t>FAM 2021,POR SUSTITUCIÓN: CONSTRUCCIÓN DE DOS ÁULAS Y REHABILITACIÓN DE EDIFICIOS, EN LA ESC. PREESCOLAR . VIRGINIA AGUILAR MUN. TAMALÍN LOC. TAMALÍN</t>
  </si>
  <si>
    <t>FAM 2021,CONSTRUCCIÓN DE TRES ÁULAS DIDÁCTICAS, MÓDULO DE DIRECCIÓN Y SERVICIOS SANITARIOS Y OBRA EXTERIOR, EN LA ESC. TEBA.. IXTAQUILITLA (EL RINCÓN)  MUN. ALPATLAHUAC LOC. EL RINCÓN</t>
  </si>
  <si>
    <t>ALPATLAHUAC</t>
  </si>
  <si>
    <t>EL RINCÓN</t>
  </si>
  <si>
    <t>FAM 2021,CONSTRUCCIÓN DE TRES ÁULAS DIDÁCTICAS, SERVICIOS SANITARIOS Y OBRA EXTERIOR, EN LA ESC. TEBA.. ZAPOTE DOMINGO  MUN. TUXPAN LOC. ZAPOTE DOMINGO</t>
  </si>
  <si>
    <t>TUXPAN</t>
  </si>
  <si>
    <t>ZAPOTE DOMINGO</t>
  </si>
  <si>
    <t>FAM 2021,POR SUSTITUCIÓN: CONSTRUCCIÓN DE TRES ÁULAS DIDÁCTICAS, REHABILITACIÓN DE EDIFICIOS Y OBRA EXTERIOR , EN LA ESC. PRIM.. ÚRSULO GALVÁN  MUN. VERACRUZ LOC. VERACRUZ</t>
  </si>
  <si>
    <t>FAM 2021,REHABILITACIÓN DE EDIFICIOS Y OBRA EXTERIOR, EN LA ESC. PREESCOLAR. PILLTZIN CALLI  MUN. TUXPAN LOC. TUXPAN</t>
  </si>
  <si>
    <t>FAM 2021,CONSTRUCCIÓN DE PLAZA CÍVICA Y OBRA EXTERIOR , EN LA ESC. PRIM.. IGNACIO MANUEL ALTAMIRANO MUN. EMILIANO ZAPATA LOC. BUENA VISTA</t>
  </si>
  <si>
    <t>FAM 2021,REHABILITACIÓN DE EDIFICIOS Y OBRA EXTERIOR, EN LA ESC. PREESCOLAR. LEYES DE REFORMA MUN. ZACUALPAN LOC. ZACUALPAN</t>
  </si>
  <si>
    <t>FAM 2021,POR SUSTITUCIÓN: CONSTRUCCIÓN DE CUATRO ÁULAS DIDÁCTICAS, EN LA ESC. PRIM.. MÉXICO MUN. ACAYUCAN LOC. ACAYUCAN</t>
  </si>
  <si>
    <t>FAM 2021,CONSTRUCCIÓN DE TECHADO DE PLAZA CÍVICA Y OBRA EXTERIOR, EN LA ESC. PREESCOLAR. BERTHA VON GLUMER MUN. COSOLEACAQUE LOC. COSOLEACAQUE</t>
  </si>
  <si>
    <t>COSOLEACAQUE</t>
  </si>
  <si>
    <t>FAM 2021,REHABILITACIÓN DE EDIFICIOS Y OBRA EXTERIOR, EN LA ESC. SECUNDARIA. GENERAL LÁZARO CÁRDENAS DEL RÍO MUN. CHICONTEPEC LOC. CHICONTEPEC DE TEJEDA</t>
  </si>
  <si>
    <t>CHICONTEPEC DE TEJEDA</t>
  </si>
  <si>
    <t>FAM 2021,CONSTRUCCIÓN DE BARDA PERIMETRAL Y OBRA EXTERIOR, EN LA ESC. BACH.. BACHILLERES DE RÍO BLANCO  MUN. RIO BLANCO LOC. RÍO BLANCO</t>
  </si>
  <si>
    <t>RIO BLANCO</t>
  </si>
  <si>
    <t>RÍO BLANCO</t>
  </si>
  <si>
    <t>FAM 2021,CONSTRUCCIÓN DE MURO DE CONTENCIÓN Y OBRA EXTERIOR, EN LA ESC. COBAEV. COLEGIO DE BACHILLERES DEL ESTADO DE VERACRUZ PLANTEL 67 MUN. SOLEDAD ATZOMPA LOC. XONOTLA</t>
  </si>
  <si>
    <t>XONOTLA</t>
  </si>
  <si>
    <t>FAM 2021,CONSTRUCCIÓN DE MURO DE CONTENCIÓN Y REHABILITACIÓN DE EDIFICIOS, EN LA ESC. PRIM.. ENRIQUE C. REBSAMEN MUN. ZONGOLICA LOC. PALAPA</t>
  </si>
  <si>
    <t>PALAPA</t>
  </si>
  <si>
    <t>FAM 2021,POR SUSTITUCIÓN: CONSTRUCCIÓN DE DOS ÁULAS DIDÁCTICAS, SERVICIOS SANITARIOS Y OBRA EXTERIOR, EN LA ESC. PRIM.. MAESTRO RAFAEL RAMÍREZ  MUN. MISANTLA LOC. PALPOALA IXCAN</t>
  </si>
  <si>
    <t>PALPOALA IXCAN</t>
  </si>
  <si>
    <t>FAM 2021,REHABILITACIÓN DE EDIFICIOS Y SERVICIOS SANITARIOS, EN LA ESC. TV-SEC.. RAFAEL RAMÍREZ  MUN. SAN ANDRES TUXTLA LOC. SAN ANDRÉS TUXTLA</t>
  </si>
  <si>
    <t>SAN ANDRÉS TUXTLA</t>
  </si>
  <si>
    <t>FAM 2021,REHABILITACIÓN DE EDIFICIOS (RED ELÉCTRICA) Y OBRA EXTERIOR, EN LA ESC. PRIM.. MARÍA ENRIQUETA MUN. POZA RICA DE HIDALGO LOC. POZA RICA DE HIDALGO</t>
  </si>
  <si>
    <t>POZA RICA DE HIDALGO</t>
  </si>
  <si>
    <t>FAM 2021, ADQUISICIÓN DE EQUIPO DE AUDIO Y VIDEO PARA PLANTELES DE EDUCACIÓN MEDIA SUPERIOR, EN VARIOS CLAVE VARIAS. EN LA ESC. VARIOS, VARIOS PLANTELES EDUCATIVOS EN EL MPIO. VARIOS MUNICIPIOS DE LA LOC. VARIAS LOCALIDADES</t>
  </si>
  <si>
    <t>VARIOS MUNICIPIOS</t>
  </si>
  <si>
    <t>VARIAS LOCALIDADES</t>
  </si>
  <si>
    <t>FAM 2021, ADQUISICIÓN DE EQUIPAMIENTO DE DIRECCIONES PARA PLANTELES DE EDUCACIÓN BÁSICA EN VARIOS CLAVE VARIOS EN LA ESC. VARIOS, VARIOS PLANTELES EDUCATIVOS EN EL MPIO. VARIOS MUNICIPIOS DE LA LOC. VARIAS LOCALIDADES</t>
  </si>
  <si>
    <t>FAM 2021, ADQUISICIÓN DE EQUIPO DE AUDIO Y VIDEO PARA PLANTELES DE EDUCACIÓN BASICA EN VARIOS CLAVE VARIOS EN LA ESC. VARIOS, VARIOS PLANTELES EDUCATIVOS EN EL MPIO. VARIOS MUNICIPIOS DE LA LOC. VARIAS LOCALIDADES</t>
  </si>
  <si>
    <t>FAM 2021, ADQUISICIÓN DE MOBILIARIO PARA PLANTELES DE EDUCACIÓN BÁSICA  VARIOS, CON CLAVE VARIOS EN LA ESC. VARIOS, VARIOS PLANTELES EDUCATIVOS EN EL MPIO. VARIOS MUNICIPIOS DE LA LOC. VARIAS LOCALIDADES</t>
  </si>
  <si>
    <t>FAM 2021, ADQUISICIÓN DE MOBILIARIO PARA PLANTELES DE EDUCACIÓN MEDIA SUPERIOR EN VARIOS CON CLAVE VARIOS EN LA ESC. VARIOS, VARIOS PLANTELES EDUCATIVOS EN EL MPIO. VARIOS MUNICIPIOS DE LA LOC. VARIAS LOCALIDADES</t>
  </si>
  <si>
    <t>FAM 2021, ADQUISICIÓN DE MOBILIARIO PARA PLANTELES DE EDUCACIÓN MEDIA SUPERIOR, EN VARIOS CON CLAVE VARIOS. EN LA ESC. VARIOS, VARIOS PLANTELES EDUCATIVOS EN EL MPIO. VARIOS MUNICIPIOS DE LA LOC. VARIAS LOCALIDADES</t>
  </si>
  <si>
    <t>FAM 2021, ADQUISICIÓN DE EQUIPO DE CÓMPUTO PARA PLANTELES DE EDUCACIÓN BÁSICA, VARIOS CLAVE VARIOS. EN LA ESC. VARIOS, VARIOS PLANTELES EDUCATIVOS EN EL MPIO. VARIOS MUNICIPIOS DE LA LOC. VARIAS LOCALIDADES</t>
  </si>
  <si>
    <t>FAM 2021, ADQUISICIÓN DE EQUIPO DE CÓMPUTO PARA PLANTELES DE EDUCACIÓN MEDIA SUPERIOR, EN VARIOS CLAVE VARIOS. EN LA ESC. VARIOS, VARIOS PLANTELES EDUCATIVOS EN EL MPIO. VARIOS MUNICIPIOS DE LA LOC. VARIAS LOCALIDADES</t>
  </si>
  <si>
    <t>FAM 2021, EQUIPAMIENTO ESPECIALIZADO, EN LA UNIVERSIDAD TECNOLÓGICA DEL CENTRO DE VERACRUZ, EN LA ESC. U.T., UNIVERSIDAD TECNOLÓGICA DEL SURESTE DE VERACRUZ EN EL MPIO. CUITLAHUAC DE LA LOC. DOS CAMINOS</t>
  </si>
  <si>
    <t>CUITLAHUAC</t>
  </si>
  <si>
    <t>FAM 2021, EQUIPAMIENTO ESPECIALIZADO PARA CARRERAS EN LA UNIVERSIDAD TECNOLÓGICA DE GUTIÉRREZ ZAMORA EN LA ESC. U.T., UNIVERSIDAD TECNOLOGICA DE GUTIERREZ ZAMORA EN EL MPIO. GUTIERREZ ZAMORA DE LA LOC. GUTIERREZ ZAMORA</t>
  </si>
  <si>
    <t>FAM 2021, EQUIPAMIENTO ESPECIALIZADO PARA CARRERAS (COMPLEMENTO) EN LA UNIVERSIDAD TECNOLÓGICA DE GUTIÉRREZ ZAMORA EN LA ESC. U.T., UNIVERSIDAD TECNOLOGICA DE GUTIERREZ ZAMORA EN EL MPIO. GUTIERREZ ZAMORA DE LA LOC. GUTIERREZ ZAMORA</t>
  </si>
  <si>
    <t>FAM 2021, EQUIPAMIENTO PARA LABORATORIOS EN EL INSTITUTO TECNOLÓGICO SUPERIOR DE ALVARADO CLAVE 30EIT0014Y. EN LA ESC. I.T., INSTITUTO TECNOLÓGICO SUPERIOR DE ALVARADO  EN EL MPIO. ALVARADO DE LA LOC. ALVARADO</t>
  </si>
  <si>
    <t>ALVARADO</t>
  </si>
  <si>
    <t>FAM 2021, EQUIPAMIENTO ESPECIALIZADO PARA CARRERAS EN LA UNIVERSIDAD TECNOLÓGICA DEL SURESTE DE VERACRUZ CLAVE 30EUT0001P EN LA ESC. U.T., UNIVERSIDAD TECNOLÓGICA DEL SURESTE DE VERACRUZ  EN EL MPIO. NANCHITAL DE LAZARO CARDENAS DEL RIO DE LA LOC. NANCHITAL DE LÁZARO CÁRDENAS DEL RIO</t>
  </si>
  <si>
    <t>NANCHITAL DE LAZARO CARDENAS DEL RIO</t>
  </si>
  <si>
    <t>FAM 2021, MOBILIARIO Y EQUIPO PARA EL CENTRO DE INFORMACIÓN Y DOCUMENTACIÓN EN LA ESC. U.P., UNIVERSIDAD POLITECNICA DE HUATUSCO  EN EL MPIO. HUATUSCO DE LA LOC. HUATUSCO</t>
  </si>
  <si>
    <t>HUATUSCO</t>
  </si>
  <si>
    <t>FAM 2021, MOBILIARIO Y EQUIPO PARA EL CENTRO DE INFORMACIÓN Y DOCUMENTACIÓN  EN LA ESC. U.T., UNIVERSIDAD POLITECNICA DE HUATUSCO  EN EL MPIO. HUATUSCO DE LA LOC. HUATUSCO</t>
  </si>
  <si>
    <t>FAM 2021, MOBILIARIO Y EQUIPO PARA EL CENTRO DE INFORMACIÓN Y DOCUMENTACIÓN EN LA ESC. U.T., UNIVERSIDAD POLITECNICA DE HUATUSCO  EN EL MPIO. HUATUSCO DE LA LOC. HUATUSCO</t>
  </si>
  <si>
    <t>FAM 2021, EQUIPAMIENTO ESPECIALIZADO PARA CARRERAS EN LA UNIVERSIDAD TECNOLÓGICA DEL SURESTE DE VERACRUZ CLAVE 30EUT0001P EN LA ESC. U.T., UNIVERSIDAD TECNOLÓGICA DEL SURESTE DE VERACRUZ EN EL MPIO. NANCHITAL DE LAZARO CARDENAS DEL RIO DE LA LOC. NANCHITAL DE LÁZARO CÁRDENAS DEL RIO</t>
  </si>
  <si>
    <t>FAM 2021, EQUIPAMIENTO EN LA UNIVERSIDAD TECNOLÓGICA DE GUTIÉRREZ ZAMORA CON CLAVE 30EUT0003N EN LA ESC. U.T., UNIVERSIDAD TECNOLOGICA DE GUTIERREZ ZAMORA EN EL MPIO. GUTIERREZ ZAMORA DE LA LOC. GUTIÉRREZ ZAMORA</t>
  </si>
  <si>
    <t>FAM 2021, EQUIPAMIENTO PARA LABORATORIOS EN EL INSTITUTO TECNOLÓGICO SUPERIOR DE ALVARADO CLAVE 30EIT0014Y. EN LA ESC. I.T., INSTITUTO TECNOLÓGICO SUPERIOR DE ALVARADO   EN EL MPIO. ALVARADO DE LA LOC. ALVARADO</t>
  </si>
  <si>
    <t>FAM 2021, EQUIPAMIENTO ESPECIALIZADO PARA CARRERAS EN LA UNIVERSIDAD TECNOLÓGICA DE GUTIÉRREZ ZAMORA CLAVE 30EUT0003N EN LA ESC. U.T., UNIVERSIDAD TECNOLOGICA DE GUTIERREZ ZAMORA EN EL MPIO. GUTIERREZ ZAMORA DE LA LOC. GUTIERREZ ZAMORA</t>
  </si>
  <si>
    <t>FAM 2021, EQUIPAMIENTO ESPECIALIZADO PARA CARRERAS (COMPLEMENTO) EN LA UNIVERSIDAD TECNOLÓGICA DE GUTIÉRREZ ZAMORA CLAVE 30EUT0003N EN LA ESC. U.T., UNIVERSIDAD TECNOLOGICA DE GUTIERREZ ZAMORA EN EL MPIO. GUTIERREZ ZAMORA DE LA LOC. GUTIERREZ ZAMORA</t>
  </si>
  <si>
    <t>FAM 2021, EQUIPAMIENTO ESPECIALIZADO, EN LA UNIVERSIDAD TECNOLÓGICA DEL CENTRO DE VERACRUZ, CON CLAVE 30EUT0002O EN LA ESC. U.T., UNIVERSIDAD TECNOLÓGICA DEL SURESTE DE VERACRUZ EN EL MPIO. CUITLAHUAC DE LA LOC. DOS CAMINOS</t>
  </si>
  <si>
    <t>FAM 2021, EQUIPAMIENTO PARA LABORATORIOS EN EL INSTITUTO TECNOLÓGICO SUPERIOR DE ALVARADO CLAVE 30EIT0014Y. EN LA ESC. I.T., INSTITUTO TECNOLÓGICO SUPERIOR DE ALVARADO EN EL MPIO. ALVARADO DE LA LOC. ALVARADO</t>
  </si>
  <si>
    <t>FAM 2021, EQUIPAMIENTO PARA LABORATORIO DE INGENIERÍA INDUSTRIAL EN EL INSTITUTO TECNOLOGICO SUPERIOR DE PÁNUCO CON CLAVE 30EIT0004R. EN LA ESC. I.T., INSTITUTO TECNOLOGICO SUPERIOR DE PANUCO EN EL MPIO. PANUCO DE LA LOC. PÁNUCO</t>
  </si>
  <si>
    <t>PANUCO</t>
  </si>
  <si>
    <t>PÁNUCO</t>
  </si>
  <si>
    <t>FAM 2021,REHABILITACIÓN DE EDIFICIOS, CONSTRUCCIÓN DE TECHADO, PLAZA CÍVICA Y OBRA EXTERIOR , EN LA ESC. U.T.. UNIVERSIDAD TECNOLÓGICA DEL CENTRO DE VERACRUZ MUN. CUITLAHUAC LOC. CUITLAHUAC (DOS CAMINOS)</t>
  </si>
  <si>
    <t>CUITLAHUAC (DOS CAMINOS)</t>
  </si>
  <si>
    <t>FAM 2021,TERMINACIÓN DE TALLER Y OBRA EXTERIOR , EN LA ESC. U.T.. UNIVERSIDAD TECNOLÓGICA DEL SURESTE DE VERACRUZ  MUN. NANCHITAL DE LAZARO CARDENAS DEL RIO LOC. NANCHITAL DE LAZARO CARDENAS DEL RIO</t>
  </si>
  <si>
    <t>FAM 2021,CONSTRUCCIÓN DE EDIFICIO DE CENTRO DE INFORMACIÓN Y DOCUMENTACIÓN, INCLUYE CONEXIÓN DE REDES Y OBRAS EXTERIORES NECESARIAS PARA EL OPTIMO FUNCIONAMIENTO, EN LA ESC. U.P.. UNIVERSIDAD POLITÉCNICA DE HUATUSCO MUN. HUATUSCO LOC. HUATUSCO</t>
  </si>
  <si>
    <t>FAM 2021,CONSTRUCCIÓN DE TECHADO EN PLAZA CÍVICA, CAFETERÍA Y OBRA EXTERIOR, EN LA ESC. U.P.. UNIVERSIDAD POLITÉCNICA DE HUATUSCO  MUN. HUATUSCO LOC. HUATUSCO</t>
  </si>
  <si>
    <t>FAM 2021,REHABILITACIÓN DE EDIFICIOS Y OBRA EXTERIOR, EN LA ESC. U.T.. UNIVERSIDAD TECNOLOGICA DE GUTIEREZ ZAMORA MUN. GUTIERREZ ZAMORA LOC. GUTIERREZ ZAMORA</t>
  </si>
  <si>
    <r>
      <t>FAM 2021 [Infraestructura Educativa</t>
    </r>
    <r>
      <rPr>
        <u/>
        <sz val="9"/>
        <color rgb="FF404040"/>
        <rFont val="Verdana"/>
        <family val="2"/>
      </rPr>
      <t>]</t>
    </r>
  </si>
  <si>
    <t>FAM Remanente 2020 [Infraestructura Educativa]</t>
  </si>
  <si>
    <t>FAM Remanente R 2020 [Infraestructura Educativa]</t>
  </si>
  <si>
    <t>FAM R 2020 [Infraestructura Educativa]</t>
  </si>
  <si>
    <t>FAM Remanente 2019 [Infraestructura Educativa]</t>
  </si>
  <si>
    <t>FAM R 2019 [Infraestructura Educativa]</t>
  </si>
  <si>
    <t>FAM Remanente R 2019 [Infraestructura Educativa]</t>
  </si>
  <si>
    <t>FAM Remanente 2018 [Infraestructura Educativa]</t>
  </si>
  <si>
    <t>FAM Remanente R 2018 [Infraestructura Educativa]</t>
  </si>
  <si>
    <t>FAM Remanente 2017 [Infraestructura Educativa]</t>
  </si>
  <si>
    <t>FAM Remanente R 2017 [Infraestructura Educativa]</t>
  </si>
  <si>
    <t>FAM Pontenciado(Escuelas al CIEN 2020)</t>
  </si>
  <si>
    <t>Fonregión 2019</t>
  </si>
  <si>
    <t>Existe una Estructura Orgánica actualizada y validada en mayo del 2020 y en ella se describen las áreas que conllevan el Fondo de Aportaciones Múltiples (FAM)</t>
  </si>
  <si>
    <t>http://www.espacioseducativos.gob.mx/organigrama/</t>
  </si>
  <si>
    <t>El documento se encuentra debidamente actualizado (lunes 02 de Noviembre de 2020) en la Gaceta Oficial Núm. Ext. 438 y está debidamente alineado a los Manuales Administrativos.</t>
  </si>
  <si>
    <t>http://www.espacioseducativos.gob.mx/wp-content/uploads/sites/10/2020/11/Gac2020-438-Lunes-02-TOMO-I-Ext.pdf</t>
  </si>
  <si>
    <t>Si se conoce la Ley General de Archivos, a partir del 16 de abril de 2019, Veracruz inicia el plazo para que armonice su ley local. Aún no se implementa en el IEEV.</t>
  </si>
  <si>
    <t>El personal del Archivo, preteneciente al IEEV ha recibido una capacitación por parte del Instituto Veracruzano de Acceso a la Información (IVAI), uno presencial en las oficinas del Poder Judicial de Veracruz y un virtual por el Archivo General del Estado . Al ser de reciente implementación, se considera un avance bajo.</t>
  </si>
  <si>
    <t>Manuales Validados por el Director General de Transparencia Anticorrupción y Función Pública el 15 de diciembre de 2017 mediante oficio CG/DGTAyFP/SMSP/3198/2017 y autorizados por los integrantes del Consejo Directivo del Instituto el día 28 de marzo de 2018.  Se encuentra publicado en la página de Internet del IEEV.</t>
  </si>
  <si>
    <t>http://www.espacioseducativos.gob.mx/normatividad-2/</t>
  </si>
  <si>
    <t>Manuales Validados por el Director General de Transparencia Anticorrupción y Función Pública el 15 de diciembre de 2017 mediante oficio CG/DGTAyFP/SMSP/3198/2017 y autorizados por los integrantes del Consejo Directivo del Instituto el día 28 de marzo de 2018. Se encuentran publicados en la página de Internet del IEEV.</t>
  </si>
  <si>
    <t>Manuales Validados por el Director General de Transparencia Anticorrupción y Función Pública el 7 de NOVIEMBRE  de 2018 mediante oficio CG/DGTAyFP/SMSP/6434/2018 y publicados en la página de Internet del IEEV</t>
  </si>
  <si>
    <t>Se cuenta con un Manual de Funciones del Subcomité de Adquisiciones y un Manual de Políticas y Lineamientos Internos de Recursos Humanos publicados en la página de Iternet del IEEV.</t>
  </si>
  <si>
    <t>*Vigilar la aplicación de la normatividad en el desarrollo de los procesos técnicoadministrativos en la ejecución de los trabajos de obra. Página 25</t>
  </si>
  <si>
    <t>*Integrar el Programa Operativo Anual de Obras y Acciones, en coordinación con las Direcciones de los diferentes subsistemas de educación, con la finalidad de dar cumplimiento al Programa de Inversión Pública del Gobierno del Estado. Página 30</t>
  </si>
  <si>
    <t>*Coadyuvar con la Dirección General en la elaboración de los reportes técnicos requeridos por las diversas dependencias sectorizadas, para la toma interna de decisiones. Página 31</t>
  </si>
  <si>
    <t>*Programar, administrar y controlar los recursos financieros de los gastos de operación,mantenimiento y programas de obra, ajustándose al presupuesto autorizado, con el objetivo de que estos sean utilizados de acuerdo a la programación. Página 41</t>
  </si>
  <si>
    <t>* Expedir con la aprobación del Director General y de acuerdo a la normatividad vigente,los lineamientos para la organización presupuestal y administrativa, que aseguren el manejo óptimo y transparente de los recursos asignados. Página 41</t>
  </si>
  <si>
    <t>* MEO-SC-MAR-18 XI. Vigilar bajo su estricta responsabilidad, que la construcción de la infraestructura física
educativa, cumpla con las especificaciones de proyecto y la normatividad establecida en la
materia. Página IV</t>
  </si>
  <si>
    <t>* MEO-ST-MAR-18 VI. Tramitar, dirigir, supervisar y validar, con apoyo de las áreas administrativas bajo su adscripción, los procesos de adjudicación, licitación y hasta la contratación de Obra Pública en materia de infraestructura física educativa, conforme a lo establecido por la Ley de Obras Públicas vigente en el Estado y demás disposiciones legales y normativas aplicables; así mismo queda bajo su exclusiva responsabilidad la veracidad de la información y documentación que someta a la consideración del Subcomité de Obra Pública de este Instituto. Página IV</t>
  </si>
  <si>
    <t>* MEO-SP-MAR-18 II. Coordinar la elaboración de los proyectos ejecutivos de las obras en materia de infraestructura física educativa del Estado, de acuerdo con las normas, lineamientos y especificaciones técnicas emitidas para tal fin. Página IV</t>
  </si>
  <si>
    <t>* MEO-SA-MAR-18 II. Administrar eficazmente los recursos humanos, financieros y materiales, asignados al Instituto con base a las normas, políticas y procedimientos establecidos. Página IV</t>
  </si>
  <si>
    <t>* MEO-SA-MAR-18 IV. Difundir, las políticas, normas y lineamientos que en materia de administración y desarrollo de personal, establezca la Contraloría General del Estado, la Secretaría de Finanzas y Planeación del Estado y las demás aplicables de carácter federal y/o estatal. Página IV</t>
  </si>
  <si>
    <t>* MEO-SA-MAR-18 XVI. Aplicar los criterios y lineamientos normativos del gasto, que fije la Secretaría de Finanzas y Planeación, en la asignación de los recursos de los programas y proyectos del Presupuesto del Instituto. Página IV</t>
  </si>
  <si>
    <t>* MEP-ST-NOV-18 Integrar un proyecto que contenga las propuestas de obra susceptibles de ejecutar referentes a inversión y metas de acciones a realizar en el próximo ejercicio para someterlo a la autorización de la SEFIPLAN Página 10</t>
  </si>
  <si>
    <t>SECRETARIA DE HACIENDA Y CREDITO PUBLICO</t>
  </si>
  <si>
    <t>SEFIPLAN, ORGANO INTERNO DE CONTROL</t>
  </si>
  <si>
    <t>ORGANO INTERNO DE CONTROL</t>
  </si>
  <si>
    <t>(F1) Tasa de variación de espacios educativos de nivel básico mejorados en su infraestructura fisica y equipamiento.</t>
  </si>
  <si>
    <t>(F2) Proporción de espacios educativos de nivel básico mejorados en su infraestructura fisica y equipamiento.</t>
  </si>
  <si>
    <t>(P) Tasa de variación de alumnado de educación básica beneficiados con obras y acciones de infraestructura en los espacios educativos.</t>
  </si>
  <si>
    <t>(C1) Porcentaje de espacios educativos de nivel básico atendidos con obras de construcción.</t>
  </si>
  <si>
    <t>(A1.C1) Porcentaje de visitas de validación a obras de construcción de nivel básico programadas.</t>
  </si>
  <si>
    <t>(A2.C1) Porcentaje de proyectos ejecutivos derivados de las visitas de validación a obras de construcción de nivel básico.</t>
  </si>
  <si>
    <t>(A3.C1) Porcentaje de contrataciones resultado de los proyectos ejecutivos de obras de construcción de nivel básico.</t>
  </si>
  <si>
    <t>(A4.C1) Porcentaje de supervisiones hechas a las obras contratadas de nivel básico.</t>
  </si>
  <si>
    <t>(C2) Porcentaje de espacios educativos de nivel básico atendidos con obras de rehabilitación.</t>
  </si>
  <si>
    <t>(A1.C2) Porcentaje de visitas de validación a obras de rehabilitación de nivel básico programadas.</t>
  </si>
  <si>
    <t>(A2.C2) Porcentaje de proyectos ejecutivos derivados de las visitas de validación a obras de rehabilitación de nivel básico.</t>
  </si>
  <si>
    <t>(A3.C2) Porcentaje de contrataciones resultado de los proyectos ejecutivos de obras de rehabilitación de nivel básico.</t>
  </si>
  <si>
    <t>(A4.C2) Porcentaje de supervisiones hechas a las obras de rehabilitación contratadas de nivel básico.</t>
  </si>
  <si>
    <t>(C3) Porcentaje de espacios educativos de nivel básico atendidos con mobiliario y equipo</t>
  </si>
  <si>
    <t>(A1.C3) Porcentaje de atención con mobiliario y equipo a espacios educativos de nivel básico con obras de construccion.</t>
  </si>
  <si>
    <t>Tasa de variación de espacios educativos de nivel básico mejorados en su infraestructura fisica y equipamiento</t>
  </si>
  <si>
    <t>Proporción de variación de espacios educativos de nivel
básico mejorados en su infraestructura física y
equipamiento.</t>
  </si>
  <si>
    <t>Porcentaje de supervisiones hechas a las obras de rehabilitación contratadas de nivel básico.</t>
  </si>
  <si>
    <t>Porcentaje de supervisiones hechas a las obras contratadas de nivel básico.</t>
  </si>
  <si>
    <t>Porcentaje de espacios educativos de nivel media superior atendidos con obras de construcción.</t>
  </si>
  <si>
    <t>Porcentaje de espacios educativos de nivel media superior atendidos con obras de rehabilitación.</t>
  </si>
  <si>
    <t>Porcentaje de espacios educativos de nivel media superior atendidos con mobiliario.</t>
  </si>
  <si>
    <t>Porcentaje de espacios educativos de nivel superior atendidos con obras de construcción.</t>
  </si>
  <si>
    <t>Porcentaje de espacios educativos de nivel superior atendidos con obras de rehabilitación.</t>
  </si>
  <si>
    <t>Porcentaje de espacios educativos de nivel superior atendidos con mobiliario.</t>
  </si>
  <si>
    <t>Porcentaje de visitas de validación a obras de construcción de nivel básico programadas.</t>
  </si>
  <si>
    <t>Porcentaje de proyectos ejecutivos derivados de las visitas de validación a obras de rehabilitación de nivel básico.</t>
  </si>
  <si>
    <t>Porcentaje de visitas de validación a obras de rehabilitación del nivel básico programadas.</t>
  </si>
  <si>
    <t>Porcentaje de espacios educativos de nivel básico atendidos con obras de rehabilitación.</t>
  </si>
  <si>
    <t>BASE DE PAGOS DEL IEEV</t>
  </si>
  <si>
    <t>Cantidad de Rendimientos del Fondo en 2021:  66.89
Explicación del uso o devolución de los rendimientos:</t>
  </si>
  <si>
    <t>Los recursos del FAM 2021 no son transferidos al IEEV, ya que unicamente se asignan presupuestalmente al Organismo, los cuales se ejercen y se tramiten para pago, directamente ante la Secretaría de Finanzas y Planeación.</t>
  </si>
  <si>
    <t>X</t>
  </si>
  <si>
    <t>Por parte de la Auditoría Superior de la Federación, la cual, actualmente se encuentra en proceso.</t>
  </si>
  <si>
    <t>De acuerdo a los Fondos Federales del Ramo General 33 asignado al Instituto, no opera ningún programa de género, teniendo esta Unidad como fuente de su presupuesto el Decreto de Presupuesto de Egresos del Gobierno del Estado de Veracruz de Ignacio de la Llave para el ejercicio fiscal 2021, encontrándose e el anexo XIII, programa 470.Y Igualdad de Género, así como en el Anexo XVII "Presupuesto de Unidades de Género".</t>
  </si>
  <si>
    <t>De conformidad con el Decreto Número 217, esta Unidad de Transparencia dependiente del Instituto de Espacios Educativos de Veracruz, los recursos que necesita para su funcionamiento provienen de los egresos de tipo Estatal. En virtud de lo anterior no utilza recursos proveniente del ramo 033.  Sin embargo, el Organismo cumple con todas las disposiciones de transparencia estabecidas por la ley.</t>
  </si>
  <si>
    <t>Además de la página oficial del IEEV, el documento se dio a conocer a través de cartas compromiso firmadas personalmente por los trabajadores del Organismo.</t>
  </si>
  <si>
    <t>En el ejercicio 2021, no se recibieron denuncias de incumplimiento.</t>
  </si>
  <si>
    <t>Como medida preventiva, la informacón del FAM 2021 se respalda en discos duros, para evitar la pérdida de información.</t>
  </si>
  <si>
    <t>El ejercicio del FAM 2021 forma parte de las cifras expresadas en Estados Financieros, sin embargo, los registros permiten identificarse por fuente de financiamiento, además de contar con auxiliares que complementan el control del mismo.</t>
  </si>
  <si>
    <t>El medio para interponer quejas, denuncias y sugerencias es a través de buzones, los cuales se encuentran ubicados en las instalaciones del IEEV y están a cargo del Órgano Interno de Control del IEEV.</t>
  </si>
  <si>
    <t>La información se maneja en bases de datos de Excel</t>
  </si>
  <si>
    <t>Dicha información se toma en cuenta para el manejo administrativo del Fondo.</t>
  </si>
  <si>
    <t>Por lo que respecta a la Subdirección Administrativa, el COVID 19 no afectó el manejo administrativo del Fondo.</t>
  </si>
  <si>
    <t>El recurso asignado no contempló acciones para atender la emergencia por COVID 19</t>
  </si>
  <si>
    <t>No hubo bajas de personal en el manejo de recursos del FAM 2021</t>
  </si>
  <si>
    <t>Variación</t>
  </si>
  <si>
    <t xml:space="preserve">La Ejecutora, cuenta con información de sus Acciones de Mejora y tienen 1 de las características establecidas en la pregunta.
* Están publicados en sus Portales Oficiales de Internet por Ejercicio Fiscal sus Proyectos de </t>
  </si>
  <si>
    <r>
      <t xml:space="preserve">Si. Se cuenta con documentación,  existe un formato para realizar un  Diagnostico a los planteles. Se encuentra en la carpeta </t>
    </r>
    <r>
      <rPr>
        <b/>
        <sz val="11"/>
        <color rgb="FF404040"/>
        <rFont val="Montserrat"/>
        <family val="3"/>
      </rPr>
      <t>ANEXO A</t>
    </r>
    <r>
      <rPr>
        <sz val="11"/>
        <color rgb="FF404040"/>
        <rFont val="Montserrat"/>
        <family val="3"/>
      </rPr>
      <t xml:space="preserve"> y subcarpeta SOPORTE PREGUNTA 1
Nombre del archivo: </t>
    </r>
    <r>
      <rPr>
        <b/>
        <sz val="11"/>
        <color rgb="FF404040"/>
        <rFont val="Montserrat"/>
        <family val="3"/>
      </rPr>
      <t>BASE_CEDULAS_VALD_21</t>
    </r>
    <r>
      <rPr>
        <sz val="11"/>
        <color rgb="FF404040"/>
        <rFont val="Montserrat"/>
        <family val="3"/>
      </rPr>
      <t xml:space="preserve">
</t>
    </r>
  </si>
  <si>
    <r>
      <t xml:space="preserve">Se cuenta con las guías operativas del Fondo FAM  en la carpeta </t>
    </r>
    <r>
      <rPr>
        <b/>
        <sz val="11"/>
        <color rgb="FF404040"/>
        <rFont val="Montserrat"/>
        <family val="3"/>
      </rPr>
      <t>ANEXO A</t>
    </r>
    <r>
      <rPr>
        <sz val="11"/>
        <color rgb="FF404040"/>
        <rFont val="Montserrat"/>
        <family val="3"/>
      </rPr>
      <t>, subcarpeta SOPORTE PREGUNTA 2:
1) Cont_ y_destino_P2 GU_A_DE_OPERACI_N_FAM_UNIVERSIDADES_P_BLICAS_2018
2) Cont_ y_destino_P2 GU_A_DE_OPERACI_N_FAM_UNIVERSIDADES_TECNOL_GICAS_Y_POLIT_CNICAS_2018
3) Cont_ y_destino_P2 GU_A_OPERATIVA_FAM_INFE_EDUCACI_N_B_SICA_2018</t>
    </r>
  </si>
  <si>
    <r>
      <t xml:space="preserve">Si se cuenta con la programación del Fondo FAM donde se desagrega por Nivel educativo, así como las acciones a desarrollar en la carpeta </t>
    </r>
    <r>
      <rPr>
        <b/>
        <sz val="11"/>
        <color rgb="FF404040"/>
        <rFont val="Montserrat"/>
        <family val="3"/>
      </rPr>
      <t>ANEXO A</t>
    </r>
    <r>
      <rPr>
        <sz val="11"/>
        <color rgb="FF404040"/>
        <rFont val="Montserrat"/>
        <family val="3"/>
      </rPr>
      <t>, subcarpeta SOPORTE PREGUNTA 4:
POA FAM 2021</t>
    </r>
  </si>
  <si>
    <r>
      <t xml:space="preserve">Se cuenta con una base de datos de los Oficios de Solicitud correspondientes, así como con oficios internos con el Jefe del Área de Informática del IEEV en la carpeta </t>
    </r>
    <r>
      <rPr>
        <b/>
        <sz val="11"/>
        <color rgb="FF404040"/>
        <rFont val="Montserrat"/>
        <family val="3"/>
      </rPr>
      <t>ANEXO A</t>
    </r>
    <r>
      <rPr>
        <sz val="11"/>
        <color rgb="FF404040"/>
        <rFont val="Montserrat"/>
        <family val="3"/>
      </rPr>
      <t xml:space="preserve">, subcarpeta SOPORTE DE PREGUNTA 5:
BASE_DE_DATOS_SOLICITUDES_2021
</t>
    </r>
  </si>
  <si>
    <r>
      <t xml:space="preserve">Se encuentran en el Anexo XIII en la página 118, última reforma publicada mediante Decreto número 842, en la Gaceta Oficial número 074 Extraordinario TOMO IV de fecha 22 de febrero de 2021. Decreto Número 826 de Presupuesto de Egresos del Gobierno del Estado de Veracruz de Ignacio de la Llave para el ejercicio fiscal 2021. En la carpeta </t>
    </r>
    <r>
      <rPr>
        <b/>
        <sz val="11"/>
        <color rgb="FF404040"/>
        <rFont val="Montserrat"/>
        <family val="3"/>
      </rPr>
      <t>ANEXO A</t>
    </r>
    <r>
      <rPr>
        <sz val="11"/>
        <color rgb="FF404040"/>
        <rFont val="Montserrat"/>
        <family val="3"/>
      </rPr>
      <t>, subcarpeta SOPORTE PREGUNTA 6:
PRESUPUESTO-DE-EGRESOS-DEL-GOBIERNO-DEL-ESTADO-DE-VERACRUZ-DE-IGNACIO-DE-LA-LLAVE-PARA-EL-EJERCICIO-FISCAL-2021</t>
    </r>
  </si>
  <si>
    <t>Se cuenta con la guía operativa en su apartado 9 pagina 22  se encuentra en la carpeta ANEXO A, subcarpeta  SOPORTE PREGUNTA 10:
 GU_A_OPERATIVA_FAM_INFE_EDUCACI_N_B_SICA_2018</t>
  </si>
  <si>
    <t>Existe una base de datos que se va alimentando de los oficios que se reciben en el Instituto y se van registrando los datos se encuentra en la carpeta ANEXO A, subcarpeta SOPORTE PREGUNTA 12: 
BASE_DE_DATOS_SOLICITUDES_2021</t>
  </si>
  <si>
    <t xml:space="preserve">Se cuenta con un Proyecto de Mejora (PM) en torno a la atención de recomendaciones emitidas por la IAP Veracruz en carácter de Evaluador Externo, el cual se encuentra en la carpeta ANEXO A, subcarpeta SOPORTE PREGUNTA 18:
INFORME-EJECUTIVO-FAM-27082021
PROYECTO_DE_MEJORA_2021
Así mismo en su portal de internet, en los siguientes enlaces:
http://www.espacioseducativos.gob.mx/wp-content/uploads/sites/10/2021/09/INFORME-EJECUTIVO-FAM-27082021.pdf
http://www.espacioseducativos.gob.mx/
TOMO II: EVALUACION DE FONDOS FEDERALES
</t>
  </si>
  <si>
    <t>Las Subdirecciones que intervienen en el proceso son: Subdirección de planeacion, que se encarga de la carga del PPI en el sistema de la SEFIPLAN ; Subdirección de proyectos, que se encarga de la elaboración del proyecto ejecutivo; Subdirección de Construcción, que se encraga de realizar los levantamientos para generar información y realizar el proyecto ejecutivo a través de la cédula de información y Subdirección Administrativa, que se encargar de realizar los trámites de anticipos ante SEFIPLAN.</t>
  </si>
  <si>
    <t>No se cuenta con información,  no se sabe quién es el enlace con la federación para el el jercicio 2020</t>
  </si>
  <si>
    <t xml:space="preserve">Se tiene el Estado de Ejercicio del Presupuesto de Egresos por Organización Concentrado al 31/dic/2021 y al 31/mar/2022. 
Carpeta ANEXO 6, subcarpeta SOPORTE PREGUNTA 1:
AVANCE PRESUPUESTAL POR FUENTE DE FINANCIAMIENTO 2022 OK
AVANCE PRESUPUESTAL POR FUENTE DE FINANCIAMIENTO DIC 2021 OK
PENAS Y RETENCIONES
REINT. TESOFE FAM Y FAM-REM-21
</t>
  </si>
  <si>
    <t>Se tiene una Orden de Auditoría No. AEGF/0272/2022 recibida con fecha 21/febrero/2022 y Acta de inicio 
Carpeta ANEXO 6, subcarpeta SOPORTE PREGUNTA 4:
OFICIO AEGF-0272-2022</t>
  </si>
  <si>
    <t>Carpeta ANEXO 6, subcarpeta SOPORTE PREGUNTA 8:
Cartas Compromisos 2021</t>
  </si>
  <si>
    <t>Carpeta ANEXO 6, subcarpeta SOPORTE PREGUNTA10:
IMAGEN DE RESPALDO DE ARCHIVOS EN DISCO DURO</t>
  </si>
  <si>
    <t xml:space="preserve">Carpeta ANEXO 6, subcarpeta SOPORTE PREGUNTA 11:
AVANCE PRESUPUESTAL POR FUENTE DE FINANCIAMIENTO 2022 OK
AVANCE PRESUPUESTAL POR FUENTE DE FINANCIAMIENTO DIC 2021 OK
PENAS Y RETENCIONES
REINT. TESOFE FAM Y FAM-REM-21
</t>
  </si>
  <si>
    <t>Carpeta ANEXO 6, subcarpeta SOPORTE PREGUNTA 12:
Buzon IEEV
Buzon OIC</t>
  </si>
  <si>
    <t>Carpeta ANEXO 6, subcarpeta SOPORTE PREGUNTA 13:
Procedimientos de Control Financiero con SEFIPLAN</t>
  </si>
  <si>
    <t>Carpeta ANEXO 6, subcarpeta SOPORTE PREGUNTA 14:
BASE DE TRÁMITES FAM 2021</t>
  </si>
  <si>
    <t>Carpeta ANEXO 6, subcarpeta SOPORTE PREGUNTA 15:
BASE_CEDULAS_VALD_21</t>
  </si>
  <si>
    <t>Carpeta ANEXO 6, subcarpeta SOPORTE PREGUNTA 19:
Vinculaci+on con el PVD, el PSVE y los objetivos de la Agenda 2030</t>
  </si>
  <si>
    <t>Carpeta ANEXO 6, subcarpeta SOPORTE PREGUNTA 17:
Resultados de Auditorías FAM 2019.
Resultados de Auditorías FAM 2020.</t>
  </si>
  <si>
    <t xml:space="preserve">Se tienen Reportes trimestrales en la carpeta ANEXO 6, subcarpeta SOPORTE PREGUNTA 5:
CONTRALORIA CIUDADANA
</t>
  </si>
  <si>
    <t>El Instituto cuenta con una página oficial, así mismo con un perfil en Facebook y en Twitter donde dan a conocer las obras terminadas.</t>
  </si>
  <si>
    <t>Imágenes de lo publicado en la carpeta ANEXO 6, subcarpeta  SOPORTE  PREGUNTA 16:
PUBLICACIÓN DE OBRAS TERMINADAS TWITTER ESPACIOS EDUCATIVOS
PUBLICACIÓN DE OBRAS TERMINADAS FACEBOOK ESPACIOS EDUCATIVOS
PUBLICACIÓN DE OBRAS TERMINADAS PÁGINA OFICIAL IEEV
PÁGINA TWITTER
https://twitter.com/ieeveracruz?lang=es
PÁGINA FACEBOOK
https://www.facebook.com/InstitutoEspaciosEducativosVer/
PAGINA OFICIAL 
http://www.espacioseducativos.gob.mx/2021/03/26/rehabilitacion-de-edificios-y-servicios-sanitarios-en-el-telebachillerato-el-terreno/</t>
  </si>
  <si>
    <t>No se recibieron cursos de capacitación referente al FAM 2021 debido a la contingencia por COVID-19.</t>
  </si>
  <si>
    <t xml:space="preserve">FAM 2021, EQUIPAMIENTO ESPECIALIZADO PARA CARRERAS EN LA UNIVERSIDAD TECNOLÓGICA DEL SURESTE DE VERACRUZ CLAVE 30EUT0001P EN LA ESC. U.T., UNIVERSIDAD TECNOLÓGICA DEL SURESTE DE VERACRUZ EN EL MPIO. NANCHITAL DE LAZARO CARDENAS DEL RIO DE LA LOC. NANCHITAL DE LÁZARO </t>
  </si>
  <si>
    <t>Las evaluaciones realizadas son las del PAE cada ejercicio fiscal, realizadas por externos mediante un convenio interinstitucional y los resultados se encuentran en la pagina oficial del Instituto asi como las recomendaciones que nos hacen llegar para lograr el mejoramiento del manejo del fondo. En la actualidad se está efectuando una auditoria al fondo. En el portal de internet del IEEV se tienen publicadas auditorias hasta el 2018.</t>
  </si>
  <si>
    <t>Se tiene una Orden de Auditoría No. AEGF/0272/2022 recibida con fecha 21/febrero/2022 y Acta de inicio 
Carpeta ANEXO 3, subcarpeta SOPORTE PREGUNTA 17:  OFICIO AEGF-0272-2022
http://www.espacioseducativos.gob.mx/</t>
  </si>
  <si>
    <t>Todos los resultados de auditorias anteriores se encuentran el la página de internet del IEEV. De FAM 2021 aún no hay resultados pues en la actualidad se está llevando a cabo la auditoría.</t>
  </si>
  <si>
    <t xml:space="preserve">Ejecutoras, cuentan con mecanismos de transparencia y rendición de cuentas, y tienen 2 de las características establecidas.
1. Los documentos normativos del Fondo están actualizados y son públicos, es decir, disponibles en la página electrónica.
2. Se cuenta con procedimientos para recibir y dar trámite a las solicitudes de acceso a la información acorde a lo establecido en la normatividad aplicable.
</t>
  </si>
  <si>
    <t>http://www.espacioseducativos.gob.mx/transparencia/</t>
  </si>
  <si>
    <t>No se tiene información al respecto.</t>
  </si>
  <si>
    <t>http://www.espacioseducativos.gob.mx/transparencia/auditorias/</t>
  </si>
  <si>
    <r>
      <t xml:space="preserve">Carpeta </t>
    </r>
    <r>
      <rPr>
        <b/>
        <sz val="9"/>
        <color rgb="FF000000"/>
        <rFont val="Montserrat"/>
        <family val="3"/>
      </rPr>
      <t>ANEXO 3</t>
    </r>
    <r>
      <rPr>
        <sz val="9"/>
        <color rgb="FF000000"/>
        <rFont val="Montserrat"/>
        <family val="3"/>
      </rPr>
      <t xml:space="preserve">, subcarpeta SOPORTE PREGUNTA 5: </t>
    </r>
    <r>
      <rPr>
        <b/>
        <sz val="9"/>
        <color rgb="FF000000"/>
        <rFont val="Montserrat"/>
        <family val="3"/>
      </rPr>
      <t>MANUAL GENERAL DE ORGANIZACIÓN
ARCHIVOS: MGO-IEEV-MAR-18
VALIDACIÓN
REGISTRO CG</t>
    </r>
  </si>
  <si>
    <r>
      <t xml:space="preserve">Carpeta </t>
    </r>
    <r>
      <rPr>
        <b/>
        <sz val="9"/>
        <color rgb="FF000000"/>
        <rFont val="Montserrat"/>
        <family val="3"/>
      </rPr>
      <t>ANEXO 3</t>
    </r>
    <r>
      <rPr>
        <sz val="9"/>
        <color rgb="FF000000"/>
        <rFont val="Montserrat"/>
        <family val="3"/>
      </rPr>
      <t xml:space="preserve">, subcarpeta SOPORTE PREGUNTA 6:  </t>
    </r>
    <r>
      <rPr>
        <b/>
        <sz val="9"/>
        <color rgb="FF000000"/>
        <rFont val="Montserrat"/>
        <family val="3"/>
      </rPr>
      <t>MANUALES ESPECÍFICOS DE ORGANIZACIÓN 2018</t>
    </r>
    <r>
      <rPr>
        <sz val="9"/>
        <color rgb="FF000000"/>
        <rFont val="Montserrat"/>
        <family val="3"/>
      </rPr>
      <t xml:space="preserve">
ARCHIVO: MEO-SA-MAR-18
MEO-SC-MAR-18
MEO-SP-MAR-18
MEO-ST-MAR-18
REGISTRO CG
SOLIC-REGISTRO
VALIDACION</t>
    </r>
  </si>
  <si>
    <r>
      <t xml:space="preserve">Carpeta </t>
    </r>
    <r>
      <rPr>
        <b/>
        <sz val="9"/>
        <color rgb="FF000000"/>
        <rFont val="Montserrat"/>
        <family val="3"/>
      </rPr>
      <t>ANEXO 3</t>
    </r>
    <r>
      <rPr>
        <sz val="9"/>
        <color rgb="FF000000"/>
        <rFont val="Montserrat"/>
        <family val="3"/>
      </rPr>
      <t xml:space="preserve">, subcarpeta SOPORTE PREGUNTA 7:  </t>
    </r>
    <r>
      <rPr>
        <b/>
        <sz val="9"/>
        <color rgb="FF000000"/>
        <rFont val="Montserrat"/>
        <family val="3"/>
      </rPr>
      <t>MANUALES ESPECÍFICOS DE PROCEDIMIENTOS 2018</t>
    </r>
    <r>
      <rPr>
        <sz val="9"/>
        <color rgb="FF000000"/>
        <rFont val="Montserrat"/>
        <family val="3"/>
      </rPr>
      <t xml:space="preserve">
ARCHIVO: MEP-AYS-NOV-18
MEP-SC-NOV-18
MEP-SP-NOV-18
MEP-ST-NOV-18
MEP-J-NOV-18
MEP-S.T.-NOV-18
MEP-SA-NOV-18
MPE-UG-NOV-18
MPE-UT-NOV-18
MEP-SEPT-18
VALD-MP-NOV-18</t>
    </r>
  </si>
  <si>
    <r>
      <t xml:space="preserve">Carpeta </t>
    </r>
    <r>
      <rPr>
        <b/>
        <sz val="9"/>
        <color rgb="FF000000"/>
        <rFont val="Montserrat"/>
        <family val="3"/>
      </rPr>
      <t>ANEXO 3</t>
    </r>
    <r>
      <rPr>
        <sz val="9"/>
        <color rgb="FF000000"/>
        <rFont val="Montserrat"/>
        <family val="3"/>
      </rPr>
      <t xml:space="preserve">, subcarpeta </t>
    </r>
    <r>
      <rPr>
        <b/>
        <sz val="9"/>
        <color rgb="FF000000"/>
        <rFont val="Montserrat"/>
        <family val="3"/>
      </rPr>
      <t>SOPORTE PREGUNTA 7:   OTROS MANUALES</t>
    </r>
    <r>
      <rPr>
        <sz val="9"/>
        <color rgb="FF000000"/>
        <rFont val="Montserrat"/>
        <family val="3"/>
      </rPr>
      <t xml:space="preserve">
Manual-RH1
Manual-de-Funcionamiento-del-Subcomite-de-adquisiciones</t>
    </r>
  </si>
  <si>
    <r>
      <t xml:space="preserve">Carpeta </t>
    </r>
    <r>
      <rPr>
        <b/>
        <sz val="9"/>
        <color rgb="FF000000"/>
        <rFont val="Montserrat"/>
        <family val="3"/>
      </rPr>
      <t>ANEXO 3</t>
    </r>
    <r>
      <rPr>
        <sz val="9"/>
        <color rgb="FF000000"/>
        <rFont val="Montserrat"/>
        <family val="3"/>
      </rPr>
      <t xml:space="preserve"> subcarpeta SOPORTE PREGUNTA 1  </t>
    </r>
    <r>
      <rPr>
        <b/>
        <sz val="9"/>
        <color rgb="FF404040"/>
        <rFont val="Courier New"/>
        <family val="3"/>
      </rPr>
      <t>ESTRUCTURA ORGÁNICA VALIDADA 2020</t>
    </r>
  </si>
  <si>
    <r>
      <t xml:space="preserve">Carpeta </t>
    </r>
    <r>
      <rPr>
        <b/>
        <sz val="9"/>
        <color rgb="FF000000"/>
        <rFont val="Montserrat"/>
        <family val="3"/>
      </rPr>
      <t>ANEXO 3</t>
    </r>
    <r>
      <rPr>
        <sz val="9"/>
        <color rgb="FF000000"/>
        <rFont val="Montserrat"/>
        <family val="3"/>
      </rPr>
      <t xml:space="preserve"> subcarpeta SOPORTE PREGUNTA 2  </t>
    </r>
    <r>
      <rPr>
        <b/>
        <sz val="9"/>
        <color rgb="FF404040"/>
        <rFont val="Courier New"/>
        <family val="3"/>
      </rPr>
      <t>REGLAMENTO INTERIOR IEEV 2020</t>
    </r>
  </si>
  <si>
    <r>
      <t xml:space="preserve">Carpeta </t>
    </r>
    <r>
      <rPr>
        <b/>
        <sz val="9"/>
        <color rgb="FF000000"/>
        <rFont val="Montserrat"/>
        <family val="3"/>
      </rPr>
      <t>ANEXO 3</t>
    </r>
    <r>
      <rPr>
        <sz val="9"/>
        <color rgb="FF000000"/>
        <rFont val="Montserrat"/>
        <family val="3"/>
      </rPr>
      <t xml:space="preserve">, subcarpeta SOPORTE PREGUNTA </t>
    </r>
    <r>
      <rPr>
        <b/>
        <sz val="9"/>
        <color rgb="FF000000"/>
        <rFont val="Montserrat"/>
        <family val="3"/>
      </rPr>
      <t xml:space="preserve">3 </t>
    </r>
    <r>
      <rPr>
        <b/>
        <sz val="9"/>
        <color rgb="FF404040"/>
        <rFont val="Courier New"/>
        <family val="3"/>
      </rPr>
      <t>LEY GENERAL DE ARCHIVOS 2018</t>
    </r>
  </si>
  <si>
    <t>Cantidad de Subejercicio del Fondo en 2021:  1,693,515.76
Origen, motivo o explicación del Subejercicio 2021:</t>
  </si>
  <si>
    <t xml:space="preserve">Total de devolución de recursos del Fondo 2021:  1,693,582.65
Explicación de a quién y cuándo se devolvieron: Se devolvio a la SEFIPLAN para su correspondiente reintegro a la TESOFE y se devolvio con el oficio IEEV/D/SA/0351/2022 el dia 8 de abril de 2022                                            </t>
  </si>
  <si>
    <r>
      <t xml:space="preserve">Nombre del Titular: </t>
    </r>
    <r>
      <rPr>
        <sz val="11"/>
        <color rgb="FF404040"/>
        <rFont val="Montserrat"/>
        <family val="3"/>
      </rPr>
      <t>ING. RICARDO GARCÍA JIMÉNEZ</t>
    </r>
  </si>
  <si>
    <r>
      <t xml:space="preserve">Nombre del Enlace Institucional: </t>
    </r>
    <r>
      <rPr>
        <sz val="11"/>
        <color rgb="FF404040"/>
        <rFont val="Montserrat"/>
        <family val="3"/>
      </rPr>
      <t>ING. FRANCISCO LÓPEZ VIVEROS</t>
    </r>
  </si>
  <si>
    <r>
      <t xml:space="preserve">Dependencia, Entidad u Organismo Autónomo: </t>
    </r>
    <r>
      <rPr>
        <sz val="11"/>
        <color rgb="FF404040"/>
        <rFont val="Montserrat"/>
        <family val="3"/>
      </rPr>
      <t>INSTITUTO DE ESPACIOS EDUCATIVOS DEL ESTADO DE VERACRUZ.</t>
    </r>
  </si>
  <si>
    <t>Se recomienda a le ejecutora complementar la pregunta, ser mas explicito en sus argumentos. Así mismo, se solicita a la ejecutora proporcionar la evidencia documental actualizada, ya  que se observó una del año 2018, y sino cuenta con otra explicar el motivo del porque no esta actualizada.</t>
  </si>
  <si>
    <t>Se solicita a la Ejecutora que indique como realiza la Planeación, Distribución, Aplicación,etc de los recursos del FAM, y el porque no cuenta con un Programa Anual de Trabajo donde se integren todas lo anterior.</t>
  </si>
  <si>
    <t>Se solicita a la Ejecutura indique en el Archivo de Excel cuales son las colunmas que indican en que columnas o filas se encuentran ubicadas las caracteristicas que informa en su respuesta. Para mejor manejo de la inormación se solicita un archivo para cada caracteristicas o categorias que indica el TdR.</t>
  </si>
  <si>
    <r>
      <t xml:space="preserve">5. Con base a los resultados PAE 2021 Tomo II, desarrolla las siguientes preguntas: </t>
    </r>
    <r>
      <rPr>
        <b/>
        <sz val="11"/>
        <color rgb="FF0070C0"/>
        <rFont val="Montserrat"/>
        <family val="3"/>
      </rPr>
      <t>Para IEEV:</t>
    </r>
    <r>
      <rPr>
        <b/>
        <sz val="11"/>
        <color rgb="FFFF0000"/>
        <rFont val="Montserrat"/>
        <family val="3"/>
      </rPr>
      <t xml:space="preserve"> </t>
    </r>
    <r>
      <rPr>
        <b/>
        <sz val="11"/>
        <color theme="1"/>
        <rFont val="Montserrat"/>
        <family val="3"/>
      </rPr>
      <t xml:space="preserve">¿Registró y/o dispone de un estudio sobre el impacto ocasionado por el COVID-19 en el Estado, respecto a la necesidad de Infraestructura Básica y Media Superior? Mencione a detalle si tuvo en 2021 peticiones directas sobre apoyos para Infraestructura Básica y Media Superior: ¿Quién se lo solicitó? ¿De las solicitudes recibidas cuantas pudo apoyar? ¿Cómo apoya el IEEV a las demás Instancias que tienen a su cargo la Educación Básica y Media Superior, en materia de Infraestructura Educativa? ¿Ha podido concretar la implementación de un Sistema Informático Interno que permita conocer los principales resultados, avances y logros en materia del manejo del recurso de Fondo? Y de no ser posible aun explicar ampliamente las dificultades presentadas para tenerlo. ¿Cuál ha sido el avance en materia de implementar acciones de integración interna entre las áreas, para fortalecer los canales de comunicación que beneficien el reporte, control, evaluaciones, auditorías y demás tareas relacionadas al Fondo? De no ser posible aun explicar ampliamente las dificultades presentadas para establecerlos.  </t>
    </r>
  </si>
  <si>
    <t xml:space="preserve">No cuenta con un estudio de impacto ocasionado por el COVID-19.
No cuenta con un Sistema Informatico Interno. Se solicita explicar porque no lo tienen.
No informa como apoya a las demás instancias que tambien tienen a su cargo la Educación Basica y Media Superior, con relación a la IE.
Mencionar que tipo de sistema  utilizan para la integración de las áreas involucradas en el manejo del Fondo. (canales de comunicación) 
</t>
  </si>
  <si>
    <t>Describir cada uno de las fuentes de financiamiento que complementan los recursos del  FAM y como funcionan. Así mismo, se solicita la evidencia documental de las fuentes de financiamiento mencionadas (Recursos Federales provenientes de Fondos o Programas Federales, y convenios de descentralización).</t>
  </si>
  <si>
    <t>Se solicita a la Ejecutora sea más explicito en sus respuestas y que sean claras y consisas las mismas, así como apegarse a lo planteado en la respuesta ( principales relacionas a: gestión, operación, manejo, reporte, control, evaluación, fiscalización, seguimiento u otras actividades relacionadas al Fondo).</t>
  </si>
  <si>
    <t>Se solicita a la ejecutora explique como reporta los resultados obtenidos con la aplicación de los recursos del FAM. Así como anexar evidencia documental.</t>
  </si>
  <si>
    <t>Se solicita a la depondencia como es el o los procesos que tienen para la recepción de los recurso del Fondo, desde su solicitud, asiganación, distribución y planeación, quien los recibe y porque. Anexar evidencia de dichos procesos.</t>
  </si>
  <si>
    <t>NO. El Instituto no recibo tansferencias del fondo, sólo tramita el pago ante SEFIPLAN.</t>
  </si>
  <si>
    <t xml:space="preserve">Se solicita a la dependencia desarrolle o sea más explicito en relación a la pregunta polanteada y sus caracteristica solicitadas (1. Permiten identificar si los recursos se ejercen de acuerdo con lo establecido en la normatividad.
2. Están estandarizados, es decir, son utilizados por todas las áreas responsables.
3. Están sistematizados, es decir, la información se encuentra en bases de datos y disponible en un sistema informático.
4. Son conocidos por las áreas responsables).
Asi como la evidencia documental presentada sea actualizada. 
</t>
  </si>
  <si>
    <t>Se solicita a la Ejecutora sea más explicita en sus respuestas y que desarrolle cada uno de los temas planteados (mecanismos, resultados, avances y documentos generados en materia del Control Interno del Fondo) y presentar evidencia documental al respecto.</t>
  </si>
  <si>
    <t>Se solicita a la Ejecutora explique ampliamente como realiza la recolección de información en el tema de planeación, asignación y seguimiento de los recursos del Fondo en las tres características que menciona en su respuesta. 
Incluir evidencia documental.</t>
  </si>
  <si>
    <t>Se solicita a la Ejecutora explicar por que no publica los informes SFU o SRFT en su portal de Internet, así como el ejercicio, destino y resultados obtenidos con los recursos del Fondo, y así poder monitorear el desempeños de los mismos. Para mas detalles de lo que solicta en esta pregunta, se le pide a lejecutora se apegue al TdR, en expecifico en los Apartados de la Pregunta 13, sección 13.1 y 13.2.
Se solicita evidencia documental o link donde se ubique la información proporcionada.</t>
  </si>
  <si>
    <t>El portal de Transparencia no presenta la normatividad apliacada la Fondo.
No se observan los procedimientos para recibir y dar trámite a las solicitudes de acceso a la información. Se solicita a las dependencia que ponga el link directo a la información que quiere mostra (procedimientos para recibir y dar trámite a las solicitudes de acceso a la información).</t>
  </si>
  <si>
    <t>Se solicita a la Ejecutora que sea más explicita y amplie cada uno de los temas que se plantean en la pregunta por separado, así como anexe su correspondiente evidencia documental o link.</t>
  </si>
  <si>
    <t>Se solicita a la ejecutora que sea congruente en su respuesta, ya que se observa que requisito el Anexo 4 con Indicadores Estatales. Así tambien se solicita que anexe evidencia documental acurde a lo que presente.</t>
  </si>
  <si>
    <t>Se solicita a la Ejecutora que proporciono una explicación por cada tema que se planta en la pregunta (evaluaciones externas, resultados de las mismas, estan publicadas, total de auditorias, mostra los resultados y si se antenderieron las observaciones y se fue del conocimiento del OIC), debera de anexar evidencia documental por cada cuestionamiento.</t>
  </si>
  <si>
    <t>Se solicita a Ejecutora sea más explicito en su respuesta y abunde en la misma, por cada tema que se plantea en la pregunta (recomendaciones atendio a través de Acciones de Mejora, avance de cada una de las Acciones de Mejora, Acciones de Mejora pendientes de atender de ejercicios anteriores, están  publicados por Ejercicio Fiscal sus PM y sus Avances y cual a sido el beneficio y/o apoyo del Informe de Seguimiento emitido por la CGE. 
Asi tambien se solicita que proporcione evidencia documental o link de publicaciones de las AC, PM atendidas y PM pendientes de atender de ejercicios pasados, si tienen.</t>
  </si>
  <si>
    <t>RECOMNEDACIONES PARA ATENDER</t>
  </si>
  <si>
    <t>Se recomienda a le ejecutora complementar la pregunta, ser mas explicito en sus argumentos, indicando en donde se ubican dos de las caracteristica que indica en su respuesta. Así como incluir mas evidencia documental.</t>
  </si>
  <si>
    <r>
      <t>Dependencia, Entidad u Organismo Autónomo:</t>
    </r>
    <r>
      <rPr>
        <sz val="11"/>
        <color rgb="FF404040"/>
        <rFont val="Montserrat"/>
        <family val="3"/>
      </rPr>
      <t xml:space="preserve"> INSTITUTO DE ESPACIOS EDUCATIVOS DEL ESTADO DE VERACRUZ</t>
    </r>
  </si>
  <si>
    <r>
      <t xml:space="preserve">Dependencia, Entidad u Organismo Autónomo: </t>
    </r>
    <r>
      <rPr>
        <sz val="11"/>
        <color rgb="FF404040"/>
        <rFont val="Montserrat"/>
        <family val="3"/>
      </rPr>
      <t>INSTITUTO DE ESPACIOS EDUCATIVOS DEL ESTADO DE VERACRUZ</t>
    </r>
  </si>
  <si>
    <t>SE SOLICITA A LA EJECUTORA EXPLICAR EL PORQUE NO MENCIONO EN QUE SISTEMA REALIZA LA CARGA DE LOS INDICADORES ESTATALES E INSTITUCIONALES. Y SI NO LOS REALIZA QUE DEPENDENCIA O INSTITUCIÓN LO REALIZA, PARA PODER HACER EL ANÁLISIS CORRESPONDIENTE.</t>
  </si>
  <si>
    <t>SE SOLICITA A LA EJECUTORA VERIFIQUE LAS CIFRAS DEL ANEXO 1 TABLA 1, YA QUE SE DETECTO UNA DIFERENCIA DE $1, 251,063.73, CON RELACIÓN AL PRESENTE ANEXO.</t>
  </si>
  <si>
    <t>Recursos No Ejercidos y por lo tanto, fueron reintegrados a la TESOFE</t>
  </si>
  <si>
    <t>PRESENTAR EVIDENCIA DOCUMENTAL PARA RESPALDAR SU RESPUESTA</t>
  </si>
  <si>
    <t>RETIFICAR LA RESPUESTA YA QUE SE DIERON VARIOS CURSOS EN LINEA DONDE FUERON INVITADOS (2021)</t>
  </si>
  <si>
    <t>SE SOLICITA A LA EJECUTORA LEER BIEN LA PREGUNTA, YA QUE SE ESTA PIENDO QUE INDIQUE SI TUVIERON AUDITORIAS EN EL AÑO 2021.</t>
  </si>
  <si>
    <t>Se tienen reportes trimestrales de actividades de Contraloria Ciudadana y se envía a la Contraloría General del Estado.</t>
  </si>
  <si>
    <t>SE SOLICITA A LA EJECUTORA PRESENTAR EL PROGRAMA DE LA CONTRALORÍA CIUDADANA, PRESENTAR LOS REPORTES Y OFICIOS CON QUE SE ENVIAN A LA CGE</t>
  </si>
  <si>
    <t>SE SOLICITA INCLUIR EL LINK DE UBICACIÓN DEL APARTADO DE TRANSPARENCIA</t>
  </si>
  <si>
    <t>SE SOLICITA INCLUIR EL LINK DE UBICACIÓN DEL APARTADO DE UNIDAD DE GÉNERO</t>
  </si>
  <si>
    <t>La Subdirección Administrativa es un enlace con la Secretaría de Finanzas y Planeación, para efecto de realizar los trámites de pago correspondientes.</t>
  </si>
  <si>
    <t>SE SOLICITA A LA EJECUTORA PRPORCIONAR TODOS LOS NOMBRES DE LOS ENLACES QEUE INTERVIENEN EN LOS TRABAJOS DEL FONDO</t>
  </si>
  <si>
    <t>SE SOLOICITA A LA EJECUTORA DE UNA EXPLICACIÓN</t>
  </si>
  <si>
    <t>SE SOLICITA A LA EJECUTORA MENCIONAR QUIENES SON LOS QUE PRESENTAN LOS RESULTADOS DEL INDICADOR DEL FIN DE LA MIR FEDERAL EN EL ESTADO.</t>
  </si>
  <si>
    <t>SE SOLICTA MENCIONAR O INDICAR SI HUBO CONTRATACIONES DE PERSONAL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</si>
</sst>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1">
    <font>
      <sz val="11"/>
      <color theme="1"/>
      <name val="Calibri"/>
      <family val="2"/>
      <scheme val="minor"/>
    </font>
    <font>
      <b/>
      <sz val="11"/>
      <color rgb="FF404040"/>
      <name val="Verdana"/>
      <family val="2"/>
    </font>
    <font>
      <b/>
      <sz val="8"/>
      <color rgb="FF404040"/>
      <name val="Verdana"/>
      <family val="2"/>
    </font>
    <font>
      <b/>
      <sz val="12"/>
      <color rgb="FF404040"/>
      <name val="Verdana"/>
      <family val="2"/>
    </font>
    <font>
      <b/>
      <sz val="9"/>
      <color rgb="FF404040"/>
      <name val="Verdana"/>
      <family val="2"/>
    </font>
    <font>
      <sz val="8"/>
      <name val="Calibri"/>
      <family val="2"/>
      <scheme val="minor"/>
    </font>
    <font>
      <sz val="11"/>
      <color theme="1"/>
      <name val="Verdana"/>
      <family val="2"/>
    </font>
    <font>
      <sz val="11"/>
      <color rgb="FF000000"/>
      <name val="Montserrat"/>
      <family val="3"/>
    </font>
    <font>
      <b/>
      <sz val="11"/>
      <color rgb="FF000000"/>
      <name val="Montserrat"/>
      <family val="3"/>
    </font>
    <font>
      <b/>
      <sz val="8"/>
      <color theme="1"/>
      <name val="Montserrat"/>
      <family val="3"/>
    </font>
    <font>
      <sz val="8"/>
      <color rgb="FF404040"/>
      <name val="Montserrat"/>
      <family val="3"/>
    </font>
    <font>
      <sz val="11"/>
      <color rgb="FF404040"/>
      <name val="Montserrat"/>
      <family val="3"/>
    </font>
    <font>
      <sz val="11"/>
      <name val="Calibri"/>
      <family val="2"/>
      <scheme val="minor"/>
    </font>
    <font>
      <sz val="11"/>
      <color theme="1" tint="0.14999847407452621"/>
      <name val="Calibri"/>
      <family val="2"/>
      <scheme val="minor"/>
    </font>
    <font>
      <b/>
      <sz val="10"/>
      <color rgb="FF404040"/>
      <name val="Montserrat"/>
      <family val="3"/>
    </font>
    <font>
      <b/>
      <sz val="8"/>
      <color rgb="FF404040"/>
      <name val="Montserrat"/>
      <family val="3"/>
    </font>
    <font>
      <b/>
      <sz val="11"/>
      <color rgb="FF404040"/>
      <name val="Monserrat"/>
    </font>
    <font>
      <sz val="11"/>
      <color theme="1"/>
      <name val="Monserrat"/>
    </font>
    <font>
      <b/>
      <sz val="6"/>
      <color rgb="FF404040"/>
      <name val="Monserrat"/>
    </font>
    <font>
      <sz val="6"/>
      <color rgb="FF404040"/>
      <name val="Monserrat"/>
    </font>
    <font>
      <b/>
      <sz val="11"/>
      <color rgb="FF404040"/>
      <name val="Montserrat"/>
      <family val="3"/>
    </font>
    <font>
      <sz val="11"/>
      <color theme="1"/>
      <name val="Montserrat"/>
      <family val="3"/>
    </font>
    <font>
      <b/>
      <u/>
      <sz val="11"/>
      <color rgb="FF404040"/>
      <name val="Montserrat"/>
      <family val="3"/>
    </font>
    <font>
      <b/>
      <sz val="9"/>
      <color rgb="FF404040"/>
      <name val="Montserrat"/>
      <family val="3"/>
    </font>
    <font>
      <sz val="10"/>
      <color rgb="FF404040"/>
      <name val="Montserrat"/>
      <family val="3"/>
    </font>
    <font>
      <b/>
      <sz val="12"/>
      <color rgb="FF404040"/>
      <name val="Montserrat"/>
      <family val="3"/>
    </font>
    <font>
      <b/>
      <sz val="14"/>
      <color theme="1"/>
      <name val="Montserrat"/>
      <family val="3"/>
    </font>
    <font>
      <sz val="11"/>
      <name val="Montserrat"/>
      <family val="3"/>
    </font>
    <font>
      <b/>
      <sz val="11"/>
      <name val="Montserrat"/>
      <family val="3"/>
    </font>
    <font>
      <b/>
      <sz val="11"/>
      <color theme="1"/>
      <name val="Montserrat"/>
      <family val="3"/>
    </font>
    <font>
      <b/>
      <sz val="12"/>
      <color theme="1"/>
      <name val="Montserrat"/>
      <family val="3"/>
    </font>
    <font>
      <b/>
      <sz val="8"/>
      <name val="Montserrat"/>
      <family val="3"/>
    </font>
    <font>
      <b/>
      <sz val="9"/>
      <name val="Montserrat"/>
      <family val="3"/>
    </font>
    <font>
      <b/>
      <u/>
      <sz val="10"/>
      <color rgb="FF404040"/>
      <name val="Montserrat"/>
      <family val="3"/>
    </font>
    <font>
      <sz val="11"/>
      <color rgb="FF000000"/>
      <name val="Times New Roman"/>
      <family val="1"/>
    </font>
    <font>
      <sz val="11"/>
      <color rgb="FF000000"/>
      <name val="Symbol"/>
      <family val="1"/>
      <charset val="2"/>
    </font>
    <font>
      <b/>
      <sz val="10"/>
      <name val="Montserrat"/>
      <family val="3"/>
    </font>
    <font>
      <sz val="8"/>
      <color theme="1"/>
      <name val="Montserrat"/>
      <family val="3"/>
    </font>
    <font>
      <sz val="8"/>
      <name val="Montserrat"/>
      <family val="3"/>
    </font>
    <font>
      <b/>
      <sz val="10"/>
      <color theme="1"/>
      <name val="Montserrat"/>
      <family val="3"/>
    </font>
    <font>
      <b/>
      <u/>
      <sz val="10"/>
      <color theme="3"/>
      <name val="Montserrat"/>
      <family val="3"/>
    </font>
    <font>
      <b/>
      <sz val="9"/>
      <name val="Monserrat"/>
    </font>
    <font>
      <b/>
      <sz val="6"/>
      <name val="Monserrat"/>
    </font>
    <font>
      <b/>
      <sz val="8"/>
      <name val="Monserrat"/>
    </font>
    <font>
      <sz val="11"/>
      <color theme="1"/>
      <name val="Calibri"/>
      <family val="2"/>
      <scheme val="minor"/>
    </font>
    <font>
      <u/>
      <sz val="11"/>
      <color theme="10"/>
      <name val="Calibri"/>
      <family val="2"/>
      <scheme val="minor"/>
    </font>
    <font>
      <sz val="16"/>
      <color theme="1"/>
      <name val="Courier New"/>
      <family val="3"/>
    </font>
    <font>
      <sz val="6"/>
      <name val="Courier New"/>
      <family val="3"/>
    </font>
    <font>
      <u/>
      <sz val="9"/>
      <color rgb="FF404040"/>
      <name val="Verdana"/>
      <family val="2"/>
    </font>
    <font>
      <b/>
      <sz val="8"/>
      <name val="Montserrat"/>
      <family val="3"/>
    </font>
    <font>
      <sz val="9"/>
      <color theme="1"/>
      <name val="Montserrat"/>
      <family val="3"/>
    </font>
    <font>
      <b/>
      <sz val="10"/>
      <name val="Courier New"/>
      <family val="3"/>
    </font>
    <font>
      <sz val="9"/>
      <color rgb="FF000000"/>
      <name val="Montserrat"/>
      <family val="3"/>
    </font>
    <font>
      <b/>
      <sz val="9"/>
      <color rgb="FF000000"/>
      <name val="Montserrat"/>
      <family val="3"/>
    </font>
    <font>
      <sz val="9"/>
      <color rgb="FF000000"/>
      <name val="Montserrat"/>
      <family val="3"/>
    </font>
    <font>
      <b/>
      <sz val="9"/>
      <color rgb="FF404040"/>
      <name val="Courier New"/>
      <family val="3"/>
    </font>
    <font>
      <sz val="8.5"/>
      <color theme="1"/>
      <name val="Montserrat"/>
      <family val="3"/>
    </font>
    <font>
      <b/>
      <sz val="11"/>
      <color rgb="FF0070C0"/>
      <name val="Montserrat"/>
      <family val="3"/>
    </font>
    <font>
      <b/>
      <sz val="11"/>
      <color rgb="FFFF0000"/>
      <name val="Montserrat"/>
      <family val="3"/>
    </font>
    <font>
      <sz val="9"/>
      <color theme="1"/>
      <name val="Calibri"/>
      <family val="2"/>
      <scheme val="minor"/>
    </font>
    <font>
      <b/>
      <sz val="9"/>
      <color theme="1"/>
      <name val="Montserrat"/>
      <family val="3"/>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rgb="FFFFD2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44" fillId="0" borderId="0" applyFont="0" applyFill="0" applyBorder="0" applyAlignment="0" applyProtection="0"/>
    <xf numFmtId="0" fontId="45" fillId="0" borderId="0" applyNumberFormat="0" applyFill="0" applyBorder="0" applyAlignment="0" applyProtection="0"/>
  </cellStyleXfs>
  <cellXfs count="246">
    <xf numFmtId="0" fontId="0" fillId="0" borderId="0" xfId="0"/>
    <xf numFmtId="0" fontId="1" fillId="0" borderId="0" xfId="0" applyFont="1" applyAlignment="1">
      <alignment horizontal="justify" vertical="center"/>
    </xf>
    <xf numFmtId="0" fontId="0" fillId="0" borderId="0" xfId="0" applyAlignment="1">
      <alignment horizontal="center" vertical="center"/>
    </xf>
    <xf numFmtId="0" fontId="2" fillId="0" borderId="0" xfId="0" applyFont="1" applyAlignment="1">
      <alignment horizontal="left" vertical="center"/>
    </xf>
    <xf numFmtId="0" fontId="6" fillId="0" borderId="0" xfId="0" applyFont="1"/>
    <xf numFmtId="0" fontId="3" fillId="0" borderId="0" xfId="0" applyFont="1" applyAlignment="1">
      <alignment vertical="center"/>
    </xf>
    <xf numFmtId="0" fontId="2" fillId="0" borderId="0" xfId="0" applyFont="1" applyAlignment="1">
      <alignment horizontal="left" vertical="center"/>
    </xf>
    <xf numFmtId="0" fontId="0" fillId="0" borderId="0" xfId="0"/>
    <xf numFmtId="0" fontId="0" fillId="0" borderId="0" xfId="0" applyAlignment="1">
      <alignment wrapText="1"/>
    </xf>
    <xf numFmtId="0" fontId="13" fillId="0" borderId="0" xfId="0" applyFont="1"/>
    <xf numFmtId="0" fontId="0" fillId="0" borderId="0" xfId="0" applyFill="1"/>
    <xf numFmtId="0" fontId="17" fillId="0" borderId="0" xfId="0" applyFont="1"/>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5" xfId="0" applyFont="1" applyBorder="1" applyAlignment="1">
      <alignment horizontal="justify" vertical="center" wrapText="1"/>
    </xf>
    <xf numFmtId="0" fontId="11" fillId="0" borderId="1" xfId="0" applyFont="1" applyBorder="1" applyAlignment="1">
      <alignment horizontal="center" vertical="center" wrapText="1"/>
    </xf>
    <xf numFmtId="0" fontId="20" fillId="0" borderId="0" xfId="0" applyFont="1" applyAlignment="1">
      <alignment horizontal="left" vertical="center" wrapText="1"/>
    </xf>
    <xf numFmtId="0" fontId="21" fillId="0" borderId="0" xfId="0" applyFont="1"/>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ont="1"/>
    <xf numFmtId="0" fontId="20" fillId="0" borderId="0" xfId="0" applyFont="1" applyBorder="1" applyAlignment="1">
      <alignment horizontal="left" vertical="center" wrapText="1"/>
    </xf>
    <xf numFmtId="0" fontId="14" fillId="0" borderId="0" xfId="0" applyFont="1" applyAlignment="1">
      <alignment horizontal="justify" vertical="center"/>
    </xf>
    <xf numFmtId="0" fontId="14" fillId="0" borderId="1" xfId="0" applyFont="1" applyBorder="1" applyAlignment="1">
      <alignment horizontal="justify" vertical="center" wrapText="1"/>
    </xf>
    <xf numFmtId="0" fontId="21" fillId="0" borderId="0" xfId="0" applyFont="1" applyAlignment="1">
      <alignment vertical="center" wrapText="1"/>
    </xf>
    <xf numFmtId="0" fontId="25" fillId="0" borderId="0" xfId="0" applyFont="1" applyAlignment="1">
      <alignment horizontal="justify" vertical="center"/>
    </xf>
    <xf numFmtId="0" fontId="26" fillId="0" borderId="0" xfId="0" applyFont="1" applyAlignment="1">
      <alignment horizontal="center"/>
    </xf>
    <xf numFmtId="0" fontId="21" fillId="0" borderId="1" xfId="0" applyFont="1" applyBorder="1" applyAlignment="1">
      <alignment wrapText="1"/>
    </xf>
    <xf numFmtId="0" fontId="20" fillId="0" borderId="0" xfId="0" applyFont="1" applyAlignment="1">
      <alignment horizontal="justify" vertical="center"/>
    </xf>
    <xf numFmtId="0" fontId="8" fillId="0" borderId="0" xfId="0" applyFont="1" applyAlignment="1">
      <alignment horizontal="justify" vertical="center"/>
    </xf>
    <xf numFmtId="0" fontId="20" fillId="0" borderId="0" xfId="0" applyFont="1" applyAlignment="1">
      <alignment horizontal="left" vertical="center"/>
    </xf>
    <xf numFmtId="0" fontId="37" fillId="0" borderId="0" xfId="0" applyFont="1"/>
    <xf numFmtId="0" fontId="37" fillId="0" borderId="1" xfId="0" applyFont="1" applyBorder="1"/>
    <xf numFmtId="0" fontId="11" fillId="0" borderId="0" xfId="0" applyFont="1" applyAlignment="1">
      <alignment horizontal="center" wrapText="1"/>
    </xf>
    <xf numFmtId="0" fontId="36" fillId="0" borderId="1" xfId="0" applyFont="1" applyFill="1" applyBorder="1" applyAlignment="1">
      <alignment horizontal="center" vertical="center" wrapText="1"/>
    </xf>
    <xf numFmtId="0" fontId="28" fillId="0" borderId="0" xfId="0" applyFont="1" applyFill="1" applyBorder="1" applyAlignment="1">
      <alignment vertical="center" wrapText="1"/>
    </xf>
    <xf numFmtId="0" fontId="12" fillId="0" borderId="0" xfId="0" applyFont="1" applyFill="1"/>
    <xf numFmtId="0" fontId="38"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29"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8" fillId="0" borderId="0" xfId="0" applyFont="1" applyAlignment="1">
      <alignment horizontal="left" vertical="center" wrapText="1"/>
    </xf>
    <xf numFmtId="0" fontId="27" fillId="2" borderId="1" xfId="0" applyFont="1" applyFill="1" applyBorder="1" applyAlignment="1">
      <alignment horizontal="justify" vertical="top" wrapText="1"/>
    </xf>
    <xf numFmtId="0" fontId="22" fillId="0" borderId="1" xfId="0" applyFont="1" applyBorder="1" applyAlignment="1">
      <alignment horizontal="justify" vertical="top"/>
    </xf>
    <xf numFmtId="0" fontId="27" fillId="0" borderId="1" xfId="0" applyFont="1" applyBorder="1" applyAlignment="1">
      <alignment horizontal="justify" vertical="top"/>
    </xf>
    <xf numFmtId="0" fontId="27" fillId="0" borderId="1" xfId="0" applyFont="1" applyBorder="1" applyAlignment="1">
      <alignment horizontal="justify" vertical="top" wrapText="1"/>
    </xf>
    <xf numFmtId="0" fontId="27" fillId="0" borderId="1" xfId="0" applyFont="1" applyBorder="1" applyAlignment="1">
      <alignment horizontal="justify" vertical="center"/>
    </xf>
    <xf numFmtId="0" fontId="43" fillId="4" borderId="1" xfId="0" applyFont="1" applyFill="1" applyBorder="1" applyAlignment="1">
      <alignment horizontal="justify" vertical="center" wrapText="1"/>
    </xf>
    <xf numFmtId="0" fontId="4" fillId="0" borderId="0" xfId="0" applyFont="1" applyAlignment="1">
      <alignment vertical="center" wrapText="1"/>
    </xf>
    <xf numFmtId="0" fontId="2" fillId="0" borderId="0" xfId="0" applyFont="1" applyAlignment="1">
      <alignment vertical="center" wrapText="1"/>
    </xf>
    <xf numFmtId="0" fontId="20" fillId="0" borderId="0" xfId="0" applyFont="1" applyAlignment="1">
      <alignment wrapText="1"/>
    </xf>
    <xf numFmtId="0" fontId="21" fillId="0" borderId="0" xfId="0" applyFont="1" applyAlignment="1"/>
    <xf numFmtId="0" fontId="20" fillId="0" borderId="0" xfId="0" applyFont="1" applyAlignment="1">
      <alignment vertical="center" wrapText="1"/>
    </xf>
    <xf numFmtId="0" fontId="1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6" fillId="5" borderId="5"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37" fillId="0" borderId="1" xfId="0" applyFont="1" applyBorder="1" applyAlignment="1">
      <alignment horizontal="justify" vertical="center" wrapText="1"/>
    </xf>
    <xf numFmtId="0" fontId="9" fillId="4"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39" fillId="5" borderId="1" xfId="0" applyFont="1" applyFill="1" applyBorder="1" applyAlignment="1">
      <alignment horizontal="center"/>
    </xf>
    <xf numFmtId="0" fontId="28" fillId="5" borderId="1" xfId="0" applyFont="1" applyFill="1" applyBorder="1" applyAlignment="1">
      <alignment horizontal="center" vertical="center" wrapText="1"/>
    </xf>
    <xf numFmtId="0" fontId="20" fillId="0" borderId="0" xfId="0" applyFont="1" applyAlignment="1">
      <alignment horizontal="left" vertical="center" wrapText="1"/>
    </xf>
    <xf numFmtId="0" fontId="14" fillId="5" borderId="6" xfId="0" applyFont="1" applyFill="1" applyBorder="1" applyAlignment="1">
      <alignment horizontal="center" vertical="center" wrapText="1"/>
    </xf>
    <xf numFmtId="0" fontId="20" fillId="0" borderId="0" xfId="0" applyFont="1" applyBorder="1" applyAlignment="1">
      <alignment horizontal="lef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36" fillId="4" borderId="1" xfId="0" applyFont="1" applyFill="1" applyBorder="1" applyAlignment="1">
      <alignment horizontal="center" vertical="center" wrapText="1"/>
    </xf>
    <xf numFmtId="0" fontId="45" fillId="0" borderId="1" xfId="2" applyBorder="1" applyAlignment="1">
      <alignment horizontal="center" vertical="center" wrapText="1"/>
    </xf>
    <xf numFmtId="164" fontId="47" fillId="0" borderId="1" xfId="0" applyNumberFormat="1" applyFont="1" applyBorder="1" applyAlignment="1">
      <alignment horizontal="center" vertical="center" wrapText="1"/>
    </xf>
    <xf numFmtId="4" fontId="38" fillId="0" borderId="1" xfId="0" applyNumberFormat="1" applyFont="1" applyFill="1" applyBorder="1" applyAlignment="1">
      <alignment horizontal="justify" vertical="center" wrapText="1"/>
    </xf>
    <xf numFmtId="4" fontId="31" fillId="0" borderId="1" xfId="0" applyNumberFormat="1" applyFont="1" applyFill="1" applyBorder="1" applyAlignment="1">
      <alignment horizontal="justify" vertical="center" wrapText="1"/>
    </xf>
    <xf numFmtId="10" fontId="38" fillId="0" borderId="1" xfId="1" applyNumberFormat="1" applyFont="1" applyFill="1" applyBorder="1" applyAlignment="1">
      <alignment horizontal="center" vertical="center" wrapText="1"/>
    </xf>
    <xf numFmtId="0" fontId="49" fillId="0" borderId="1" xfId="0" applyFont="1" applyFill="1" applyBorder="1" applyAlignment="1">
      <alignment horizontal="justify" vertical="center" wrapText="1"/>
    </xf>
    <xf numFmtId="4" fontId="49" fillId="0" borderId="1" xfId="0" applyNumberFormat="1" applyFont="1" applyFill="1" applyBorder="1" applyAlignment="1">
      <alignment horizontal="justify" vertical="center" wrapText="1"/>
    </xf>
    <xf numFmtId="10" fontId="49" fillId="0" borderId="1" xfId="1" applyNumberFormat="1" applyFont="1" applyFill="1" applyBorder="1" applyAlignment="1">
      <alignment horizontal="center" vertical="center" wrapText="1"/>
    </xf>
    <xf numFmtId="0" fontId="45" fillId="0" borderId="1" xfId="2" applyBorder="1" applyAlignment="1">
      <alignment horizontal="justify" vertical="center" wrapText="1"/>
    </xf>
    <xf numFmtId="0" fontId="24" fillId="0" borderId="1" xfId="0" applyFont="1" applyBorder="1" applyAlignment="1">
      <alignment horizontal="center" vertical="center" wrapText="1"/>
    </xf>
    <xf numFmtId="0" fontId="21"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4" fontId="50" fillId="0" borderId="1" xfId="0" applyNumberFormat="1" applyFont="1" applyBorder="1" applyAlignment="1">
      <alignment vertical="center" wrapText="1"/>
    </xf>
    <xf numFmtId="0" fontId="46" fillId="0" borderId="0" xfId="0" applyFont="1" applyFill="1" applyAlignment="1">
      <alignment vertical="center" wrapText="1"/>
    </xf>
    <xf numFmtId="165" fontId="38" fillId="0" borderId="1" xfId="1" applyNumberFormat="1" applyFont="1" applyFill="1" applyBorder="1" applyAlignment="1">
      <alignment horizontal="center" vertical="center" wrapText="1"/>
    </xf>
    <xf numFmtId="0" fontId="0" fillId="0" borderId="0" xfId="0" applyAlignment="1">
      <alignment vertical="top" wrapText="1"/>
    </xf>
    <xf numFmtId="4" fontId="14" fillId="0" borderId="1" xfId="0" applyNumberFormat="1" applyFont="1" applyFill="1" applyBorder="1" applyAlignment="1">
      <alignment horizontal="center" vertical="center" wrapText="1"/>
    </xf>
    <xf numFmtId="4" fontId="0" fillId="0" borderId="0" xfId="0" applyNumberFormat="1"/>
    <xf numFmtId="0" fontId="0" fillId="0" borderId="0" xfId="0" applyAlignment="1">
      <alignment vertical="center"/>
    </xf>
    <xf numFmtId="0" fontId="51" fillId="0" borderId="1" xfId="0" applyFont="1" applyFill="1" applyBorder="1" applyAlignment="1">
      <alignment horizontal="center" vertical="center" wrapText="1"/>
    </xf>
    <xf numFmtId="0" fontId="0" fillId="0" borderId="0" xfId="0" applyAlignment="1">
      <alignment vertical="top"/>
    </xf>
    <xf numFmtId="0" fontId="21" fillId="0" borderId="0" xfId="0" applyFont="1" applyAlignment="1">
      <alignment vertical="top"/>
    </xf>
    <xf numFmtId="0" fontId="39" fillId="5" borderId="1" xfId="0" applyFont="1" applyFill="1" applyBorder="1" applyAlignment="1">
      <alignment horizontal="center" vertical="center"/>
    </xf>
    <xf numFmtId="0" fontId="52" fillId="0" borderId="1" xfId="0" applyFont="1" applyBorder="1" applyAlignment="1">
      <alignment horizontal="justify" vertical="top" wrapText="1"/>
    </xf>
    <xf numFmtId="0" fontId="52" fillId="0" borderId="1" xfId="0" applyFont="1" applyBorder="1" applyAlignment="1">
      <alignment horizontal="justify" vertical="center" wrapText="1"/>
    </xf>
    <xf numFmtId="0" fontId="54" fillId="0" borderId="1" xfId="0" applyFont="1" applyBorder="1" applyAlignment="1">
      <alignment horizontal="justify" vertical="top" wrapText="1"/>
    </xf>
    <xf numFmtId="2" fontId="37" fillId="0" borderId="1" xfId="0" applyNumberFormat="1" applyFont="1" applyBorder="1" applyAlignment="1">
      <alignment horizontal="justify" vertical="center" wrapText="1"/>
    </xf>
    <xf numFmtId="4" fontId="14" fillId="0" borderId="1" xfId="0" applyNumberFormat="1" applyFont="1" applyFill="1" applyBorder="1" applyAlignment="1">
      <alignment horizontal="right" vertical="center" wrapText="1"/>
    </xf>
    <xf numFmtId="4" fontId="24" fillId="0" borderId="1" xfId="0" applyNumberFormat="1" applyFont="1" applyFill="1" applyBorder="1" applyAlignment="1">
      <alignment horizontal="right" vertical="center" wrapText="1"/>
    </xf>
    <xf numFmtId="0" fontId="24" fillId="0" borderId="1" xfId="0" applyFont="1" applyBorder="1" applyAlignment="1">
      <alignment horizontal="justify" vertical="center" wrapText="1"/>
    </xf>
    <xf numFmtId="4" fontId="24" fillId="0" borderId="1" xfId="0" applyNumberFormat="1" applyFont="1" applyBorder="1" applyAlignment="1">
      <alignment horizontal="right" vertical="center" wrapText="1"/>
    </xf>
    <xf numFmtId="0" fontId="20" fillId="0" borderId="2" xfId="0" applyFont="1" applyBorder="1" applyAlignment="1">
      <alignment horizontal="justify" vertical="center"/>
    </xf>
    <xf numFmtId="0" fontId="20" fillId="5" borderId="2"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1" xfId="0" applyFont="1" applyFill="1" applyBorder="1" applyAlignment="1">
      <alignment horizontal="center" vertical="justify"/>
    </xf>
    <xf numFmtId="0" fontId="20" fillId="0" borderId="2" xfId="0" applyFont="1" applyBorder="1" applyAlignment="1">
      <alignment horizontal="justify" vertical="center" wrapText="1"/>
    </xf>
    <xf numFmtId="0" fontId="20" fillId="0" borderId="11" xfId="0" applyFont="1" applyFill="1" applyBorder="1" applyAlignment="1">
      <alignment horizontal="justify" vertical="center"/>
    </xf>
    <xf numFmtId="0" fontId="20" fillId="0" borderId="11" xfId="0" applyFont="1" applyFill="1" applyBorder="1" applyAlignment="1">
      <alignment horizontal="justify" vertical="center" wrapText="1"/>
    </xf>
    <xf numFmtId="164" fontId="43" fillId="4" borderId="1" xfId="0" applyNumberFormat="1" applyFont="1" applyFill="1" applyBorder="1" applyAlignment="1">
      <alignment horizontal="right" vertical="center" wrapText="1"/>
    </xf>
    <xf numFmtId="0" fontId="8" fillId="5" borderId="1" xfId="0"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4" fontId="24" fillId="0" borderId="1" xfId="0" applyNumberFormat="1" applyFont="1" applyBorder="1" applyAlignment="1">
      <alignment horizontal="center" vertical="center" wrapText="1"/>
    </xf>
    <xf numFmtId="0" fontId="59" fillId="0" borderId="0" xfId="0" applyFont="1"/>
    <xf numFmtId="0" fontId="28" fillId="0" borderId="2" xfId="0" applyFont="1" applyBorder="1" applyAlignment="1">
      <alignment horizontal="justify" vertical="top" wrapText="1"/>
    </xf>
    <xf numFmtId="0" fontId="28" fillId="0" borderId="3" xfId="0" applyFont="1" applyBorder="1" applyAlignment="1">
      <alignment horizontal="justify" vertical="top" wrapText="1"/>
    </xf>
    <xf numFmtId="0" fontId="28" fillId="0" borderId="4" xfId="0" applyFont="1" applyBorder="1" applyAlignment="1">
      <alignment horizontal="justify" vertical="top" wrapText="1"/>
    </xf>
    <xf numFmtId="0" fontId="24" fillId="0" borderId="2" xfId="0" applyFont="1" applyBorder="1" applyAlignment="1">
      <alignment horizontal="justify" vertical="center" wrapText="1"/>
    </xf>
    <xf numFmtId="0" fontId="24"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0" fillId="0" borderId="0" xfId="0" applyFont="1" applyAlignment="1">
      <alignment horizontal="left" wrapText="1"/>
    </xf>
    <xf numFmtId="0" fontId="20" fillId="0" borderId="0" xfId="0" applyFont="1" applyAlignment="1">
      <alignment horizontal="left" vertical="center" wrapText="1"/>
    </xf>
    <xf numFmtId="0" fontId="32" fillId="0" borderId="0" xfId="0" applyFont="1" applyAlignment="1">
      <alignment horizontal="left" vertical="center" wrapText="1"/>
    </xf>
    <xf numFmtId="0" fontId="42" fillId="4" borderId="2" xfId="0" applyFont="1" applyFill="1" applyBorder="1" applyAlignment="1">
      <alignment horizontal="left" vertical="center" wrapText="1"/>
    </xf>
    <xf numFmtId="0" fontId="42" fillId="4" borderId="4" xfId="0" applyFont="1" applyFill="1" applyBorder="1" applyAlignment="1">
      <alignment horizontal="left" vertical="center" wrapText="1"/>
    </xf>
    <xf numFmtId="0" fontId="43" fillId="4" borderId="1" xfId="0" applyFont="1" applyFill="1" applyBorder="1" applyAlignment="1">
      <alignment horizontal="justify" vertical="center" wrapText="1"/>
    </xf>
    <xf numFmtId="0" fontId="43" fillId="4" borderId="5"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6"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41" fillId="4" borderId="1" xfId="0" applyFont="1" applyFill="1" applyBorder="1" applyAlignment="1">
      <alignment horizontal="justify" vertical="center" wrapText="1"/>
    </xf>
    <xf numFmtId="0" fontId="41" fillId="4" borderId="5" xfId="0" applyFont="1" applyFill="1" applyBorder="1" applyAlignment="1">
      <alignment horizontal="justify" vertical="center" wrapText="1"/>
    </xf>
    <xf numFmtId="0" fontId="41" fillId="4" borderId="8" xfId="0" applyFont="1" applyFill="1" applyBorder="1" applyAlignment="1">
      <alignment horizontal="justify" vertical="center" wrapText="1"/>
    </xf>
    <xf numFmtId="0" fontId="41" fillId="4" borderId="6" xfId="0" applyFont="1" applyFill="1" applyBorder="1" applyAlignment="1">
      <alignment horizontal="justify"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0" fillId="0" borderId="0" xfId="0" applyFont="1" applyBorder="1" applyAlignment="1">
      <alignment horizontal="left" vertical="center" wrapText="1"/>
    </xf>
    <xf numFmtId="0" fontId="15" fillId="0" borderId="0" xfId="0" applyFont="1" applyAlignment="1">
      <alignment horizontal="left" vertical="center"/>
    </xf>
    <xf numFmtId="0" fontId="2" fillId="0" borderId="0" xfId="0" applyFont="1" applyAlignment="1">
      <alignment horizontal="left" vertical="center"/>
    </xf>
    <xf numFmtId="0" fontId="32" fillId="0" borderId="0" xfId="0" applyFont="1" applyAlignment="1">
      <alignment horizontal="justify" vertical="center" wrapText="1"/>
    </xf>
    <xf numFmtId="0" fontId="36" fillId="4" borderId="1"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4" borderId="4" xfId="0" applyFont="1" applyFill="1" applyBorder="1" applyAlignment="1">
      <alignment horizontal="center" vertical="center" wrapText="1"/>
    </xf>
    <xf numFmtId="0" fontId="27" fillId="0" borderId="0" xfId="0" applyFont="1" applyAlignment="1">
      <alignment horizontal="left" vertical="center" wrapText="1"/>
    </xf>
    <xf numFmtId="0" fontId="31" fillId="5" borderId="2"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4" borderId="5" xfId="0" applyFont="1" applyFill="1" applyBorder="1" applyAlignment="1">
      <alignment horizontal="justify" vertical="center" wrapText="1"/>
    </xf>
    <xf numFmtId="0" fontId="31" fillId="4" borderId="8" xfId="0" applyFont="1" applyFill="1" applyBorder="1" applyAlignment="1">
      <alignment horizontal="justify" vertical="center" wrapText="1"/>
    </xf>
    <xf numFmtId="0" fontId="31" fillId="4" borderId="6" xfId="0" applyFont="1" applyFill="1" applyBorder="1" applyAlignment="1">
      <alignment horizontal="justify" vertical="center" wrapText="1"/>
    </xf>
    <xf numFmtId="0" fontId="31" fillId="4" borderId="1" xfId="0" applyFont="1" applyFill="1" applyBorder="1" applyAlignment="1">
      <alignment horizontal="justify" vertical="center" wrapText="1"/>
    </xf>
    <xf numFmtId="0" fontId="7" fillId="0" borderId="0" xfId="0" applyFont="1" applyBorder="1" applyAlignment="1">
      <alignment horizontal="justify" vertical="center" wrapText="1"/>
    </xf>
    <xf numFmtId="0" fontId="35" fillId="0" borderId="13" xfId="0" applyFont="1" applyBorder="1" applyAlignment="1">
      <alignment horizontal="left" vertical="center" wrapText="1" indent="5"/>
    </xf>
    <xf numFmtId="0" fontId="35" fillId="0" borderId="14" xfId="0" applyFont="1" applyBorder="1" applyAlignment="1">
      <alignment horizontal="left" vertical="center" wrapText="1" indent="5"/>
    </xf>
    <xf numFmtId="0" fontId="35" fillId="0" borderId="15" xfId="0" applyFont="1" applyBorder="1" applyAlignment="1">
      <alignment horizontal="left" vertical="center" wrapText="1" indent="5"/>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35" fillId="0" borderId="11" xfId="0" applyFont="1" applyBorder="1" applyAlignment="1">
      <alignment horizontal="left" vertical="center" wrapText="1" indent="5"/>
    </xf>
    <xf numFmtId="0" fontId="35" fillId="0" borderId="0" xfId="0" applyFont="1" applyBorder="1" applyAlignment="1">
      <alignment horizontal="left" vertical="center" wrapText="1" indent="5"/>
    </xf>
    <xf numFmtId="0" fontId="35" fillId="0" borderId="12" xfId="0" applyFont="1" applyBorder="1" applyAlignment="1">
      <alignment horizontal="left" vertical="center" wrapText="1" indent="5"/>
    </xf>
    <xf numFmtId="0" fontId="7" fillId="0" borderId="1" xfId="0" applyFont="1" applyBorder="1" applyAlignment="1">
      <alignment horizontal="justify" vertical="center" wrapText="1"/>
    </xf>
    <xf numFmtId="0" fontId="8" fillId="5" borderId="1" xfId="0" applyFont="1" applyFill="1" applyBorder="1" applyAlignment="1">
      <alignment horizontal="center" vertical="center" wrapText="1"/>
    </xf>
    <xf numFmtId="0" fontId="7" fillId="0" borderId="9"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10" xfId="0" applyFont="1" applyBorder="1" applyAlignment="1">
      <alignment horizontal="justify" vertical="center" wrapText="1"/>
    </xf>
    <xf numFmtId="0" fontId="20" fillId="6" borderId="0" xfId="0" applyFont="1" applyFill="1" applyAlignment="1">
      <alignment horizontal="center" vertical="justify"/>
    </xf>
    <xf numFmtId="0" fontId="10" fillId="0" borderId="1" xfId="0" applyFont="1" applyBorder="1" applyAlignment="1">
      <alignment horizontal="center" vertical="center" wrapText="1"/>
    </xf>
    <xf numFmtId="0" fontId="7" fillId="0" borderId="0" xfId="0" applyFont="1" applyAlignment="1">
      <alignment horizontal="left" vertical="justify" wrapText="1"/>
    </xf>
    <xf numFmtId="0" fontId="37" fillId="0" borderId="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8" xfId="0" applyFont="1" applyBorder="1" applyAlignment="1">
      <alignment horizontal="center" vertical="center" wrapText="1"/>
    </xf>
    <xf numFmtId="0" fontId="39" fillId="5" borderId="1" xfId="0" applyFont="1" applyFill="1" applyBorder="1" applyAlignment="1">
      <alignment horizontal="center" vertical="center" wrapText="1"/>
    </xf>
    <xf numFmtId="0" fontId="20" fillId="0" borderId="0" xfId="0" applyFont="1" applyAlignment="1">
      <alignment horizontal="left" vertical="center"/>
    </xf>
    <xf numFmtId="0" fontId="36" fillId="4" borderId="1" xfId="0" applyFont="1" applyFill="1" applyBorder="1" applyAlignment="1">
      <alignment horizontal="left" vertical="center" wrapText="1"/>
    </xf>
    <xf numFmtId="0" fontId="36" fillId="4" borderId="1" xfId="0" applyFont="1" applyFill="1" applyBorder="1" applyAlignment="1">
      <alignment horizontal="left"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45" fillId="0" borderId="0" xfId="2" applyAlignment="1">
      <alignment horizontal="center" vertical="center" wrapText="1"/>
    </xf>
    <xf numFmtId="0" fontId="7" fillId="0" borderId="0" xfId="0" applyFont="1" applyAlignment="1">
      <alignment horizontal="justify" vertical="center"/>
    </xf>
    <xf numFmtId="0" fontId="26" fillId="0" borderId="0" xfId="0" applyFont="1" applyAlignment="1">
      <alignment horizontal="center"/>
    </xf>
    <xf numFmtId="0" fontId="29" fillId="0" borderId="7" xfId="0" applyFont="1" applyBorder="1" applyAlignment="1">
      <alignment horizontal="left" vertical="center" wrapText="1"/>
    </xf>
    <xf numFmtId="0" fontId="30" fillId="0" borderId="7" xfId="0" applyFont="1" applyBorder="1" applyAlignment="1">
      <alignment horizontal="left" vertical="center" wrapText="1"/>
    </xf>
    <xf numFmtId="0" fontId="30" fillId="0" borderId="0" xfId="0" applyFont="1" applyAlignment="1">
      <alignment horizontal="left" vertical="center" wrapText="1"/>
    </xf>
    <xf numFmtId="0" fontId="29" fillId="4" borderId="1" xfId="0" applyFont="1" applyFill="1" applyBorder="1" applyAlignment="1">
      <alignment horizont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9" fillId="3" borderId="1" xfId="0" applyFont="1" applyFill="1" applyBorder="1" applyAlignment="1">
      <alignment horizontal="center" wrapText="1"/>
    </xf>
    <xf numFmtId="0" fontId="29"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1" fillId="3" borderId="1" xfId="0" applyFont="1" applyFill="1" applyBorder="1" applyAlignment="1">
      <alignment horizontal="justify" vertical="top"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 xfId="0" applyFont="1" applyBorder="1" applyAlignment="1">
      <alignment horizontal="center" wrapText="1"/>
    </xf>
    <xf numFmtId="0" fontId="21"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5" xfId="0" applyFont="1" applyFill="1" applyBorder="1" applyAlignment="1">
      <alignment horizontal="center" vertical="top" wrapText="1"/>
    </xf>
    <xf numFmtId="0" fontId="21" fillId="0" borderId="6" xfId="0" applyFont="1" applyFill="1" applyBorder="1" applyAlignment="1">
      <alignment horizontal="center" vertical="top" wrapText="1"/>
    </xf>
    <xf numFmtId="0" fontId="12" fillId="0" borderId="5" xfId="2" applyFont="1" applyFill="1" applyBorder="1" applyAlignment="1">
      <alignment horizontal="center" vertical="top" wrapText="1"/>
    </xf>
    <xf numFmtId="0" fontId="21" fillId="0" borderId="5" xfId="0" applyFont="1" applyBorder="1" applyAlignment="1">
      <alignment horizontal="justify" vertical="top" wrapText="1"/>
    </xf>
    <xf numFmtId="0" fontId="21" fillId="0" borderId="6" xfId="0" applyFont="1" applyBorder="1" applyAlignment="1">
      <alignment horizontal="justify" vertical="top" wrapText="1"/>
    </xf>
    <xf numFmtId="0" fontId="21" fillId="0" borderId="1" xfId="0" applyFont="1" applyBorder="1" applyAlignment="1">
      <alignment horizontal="justify" vertical="top"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56" fillId="0" borderId="1" xfId="0" applyFont="1" applyBorder="1" applyAlignment="1">
      <alignment horizontal="center" wrapText="1"/>
    </xf>
    <xf numFmtId="0" fontId="29" fillId="3" borderId="2"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5" borderId="2" xfId="0" applyFont="1" applyFill="1" applyBorder="1" applyAlignment="1">
      <alignment horizontal="center"/>
    </xf>
    <xf numFmtId="0" fontId="39" fillId="5" borderId="3" xfId="0" applyFont="1" applyFill="1" applyBorder="1" applyAlignment="1">
      <alignment horizontal="center"/>
    </xf>
    <xf numFmtId="0" fontId="39" fillId="5" borderId="4" xfId="0" applyFont="1" applyFill="1" applyBorder="1" applyAlignment="1">
      <alignment horizontal="center"/>
    </xf>
    <xf numFmtId="0" fontId="29" fillId="0" borderId="0" xfId="0" applyFont="1" applyAlignment="1">
      <alignment horizontal="justify"/>
    </xf>
    <xf numFmtId="0" fontId="21" fillId="3" borderId="5" xfId="0" applyFont="1" applyFill="1" applyBorder="1" applyAlignment="1">
      <alignment horizontal="justify" vertical="center" wrapText="1"/>
    </xf>
    <xf numFmtId="0" fontId="21" fillId="3" borderId="6" xfId="0" applyFont="1" applyFill="1" applyBorder="1" applyAlignment="1">
      <alignment horizontal="justify" vertical="center" wrapText="1"/>
    </xf>
    <xf numFmtId="0" fontId="3" fillId="6" borderId="0" xfId="0" applyFont="1" applyFill="1" applyAlignment="1">
      <alignment horizontal="justify" vertical="center"/>
    </xf>
    <xf numFmtId="0" fontId="50" fillId="0" borderId="5" xfId="0" applyFont="1" applyBorder="1" applyAlignment="1">
      <alignment horizontal="center" vertical="top" wrapText="1"/>
    </xf>
    <xf numFmtId="0" fontId="50" fillId="0" borderId="6" xfId="0" applyFont="1" applyBorder="1" applyAlignment="1">
      <alignment horizontal="center" vertical="top" wrapText="1"/>
    </xf>
    <xf numFmtId="0" fontId="50" fillId="0" borderId="1" xfId="0" applyFont="1" applyBorder="1" applyAlignment="1">
      <alignment horizontal="center" vertical="top"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21" fillId="0" borderId="5"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1" xfId="0" applyFont="1" applyBorder="1" applyAlignment="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0" fillId="6"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29" fillId="6" borderId="5" xfId="0" applyFont="1" applyFill="1" applyBorder="1" applyAlignment="1">
      <alignment horizontal="justify" vertical="center" wrapText="1"/>
    </xf>
    <xf numFmtId="0" fontId="29" fillId="6" borderId="6" xfId="0" applyFont="1" applyFill="1" applyBorder="1" applyAlignment="1">
      <alignment horizontal="justify" vertical="center" wrapText="1"/>
    </xf>
    <xf numFmtId="0" fontId="29" fillId="6" borderId="1" xfId="0" applyFont="1" applyFill="1" applyBorder="1" applyAlignment="1">
      <alignment horizontal="center" vertical="center" wrapText="1"/>
    </xf>
    <xf numFmtId="0" fontId="29" fillId="6" borderId="5"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88894</xdr:colOff>
      <xdr:row>0</xdr:row>
      <xdr:rowOff>42335</xdr:rowOff>
    </xdr:from>
    <xdr:to>
      <xdr:col>2</xdr:col>
      <xdr:colOff>109008</xdr:colOff>
      <xdr:row>4</xdr:row>
      <xdr:rowOff>138945</xdr:rowOff>
    </xdr:to>
    <xdr:pic>
      <xdr:nvPicPr>
        <xdr:cNvPr id="6" name="Imagen 5">
          <a:extLst>
            <a:ext uri="{FF2B5EF4-FFF2-40B4-BE49-F238E27FC236}">
              <a16:creationId xmlns:a16="http://schemas.microsoft.com/office/drawing/2014/main" xmlns="" id="{72195901-A332-4771-8517-A5171A13D317}"/>
            </a:ext>
          </a:extLst>
        </xdr:cNvPr>
        <xdr:cNvPicPr>
          <a:picLocks noChangeAspect="1"/>
        </xdr:cNvPicPr>
      </xdr:nvPicPr>
      <xdr:blipFill>
        <a:blip xmlns:r="http://schemas.openxmlformats.org/officeDocument/2006/relationships" r:embed="rId1"/>
        <a:stretch>
          <a:fillRect/>
        </a:stretch>
      </xdr:blipFill>
      <xdr:spPr>
        <a:xfrm>
          <a:off x="88894" y="42335"/>
          <a:ext cx="8868839" cy="841677"/>
        </a:xfrm>
        <a:prstGeom prst="rect">
          <a:avLst/>
        </a:prstGeom>
      </xdr:spPr>
    </xdr:pic>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1025" name="AutoShape 1" descr="Resultado de imagen de iap veracruz"/>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55034</xdr:rowOff>
    </xdr:to>
    <xdr:sp macro="" textlink="">
      <xdr:nvSpPr>
        <xdr:cNvPr id="1026" name="AutoShape 2" descr="Resultado de imagen de iap veracruz"/>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1638277</xdr:colOff>
      <xdr:row>0</xdr:row>
      <xdr:rowOff>42333</xdr:rowOff>
    </xdr:from>
    <xdr:to>
      <xdr:col>2</xdr:col>
      <xdr:colOff>3301977</xdr:colOff>
      <xdr:row>3</xdr:row>
      <xdr:rowOff>158750</xdr:rowOff>
    </xdr:to>
    <xdr:pic>
      <xdr:nvPicPr>
        <xdr:cNvPr id="5" name="image1.png"/>
        <xdr:cNvPicPr/>
      </xdr:nvPicPr>
      <xdr:blipFill>
        <a:blip xmlns:r="http://schemas.openxmlformats.org/officeDocument/2006/relationships" r:embed="rId2"/>
        <a:srcRect/>
        <a:stretch>
          <a:fillRect/>
        </a:stretch>
      </xdr:blipFill>
      <xdr:spPr>
        <a:xfrm>
          <a:off x="10248877" y="42333"/>
          <a:ext cx="1682750" cy="6752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53340</xdr:colOff>
      <xdr:row>0</xdr:row>
      <xdr:rowOff>38100</xdr:rowOff>
    </xdr:from>
    <xdr:to>
      <xdr:col>4</xdr:col>
      <xdr:colOff>744855</xdr:colOff>
      <xdr:row>4</xdr:row>
      <xdr:rowOff>71718</xdr:rowOff>
    </xdr:to>
    <xdr:pic>
      <xdr:nvPicPr>
        <xdr:cNvPr id="2" name="Imagen 1">
          <a:extLst>
            <a:ext uri="{FF2B5EF4-FFF2-40B4-BE49-F238E27FC236}">
              <a16:creationId xmlns:a16="http://schemas.microsoft.com/office/drawing/2014/main" xmlns="" id="{24CBB77B-4567-407A-AB63-C0F7D3C1B03F}"/>
            </a:ext>
          </a:extLst>
        </xdr:cNvPr>
        <xdr:cNvPicPr>
          <a:picLocks noChangeAspect="1"/>
        </xdr:cNvPicPr>
      </xdr:nvPicPr>
      <xdr:blipFill>
        <a:blip xmlns:r="http://schemas.openxmlformats.org/officeDocument/2006/relationships" r:embed="rId1"/>
        <a:stretch>
          <a:fillRect/>
        </a:stretch>
      </xdr:blipFill>
      <xdr:spPr>
        <a:xfrm>
          <a:off x="53340" y="38100"/>
          <a:ext cx="7239000" cy="765138"/>
        </a:xfrm>
        <a:prstGeom prst="rect">
          <a:avLst/>
        </a:prstGeom>
      </xdr:spPr>
    </xdr:pic>
    <xdr:clientData/>
  </xdr:twoCellAnchor>
  <xdr:twoCellAnchor editAs="oneCell">
    <xdr:from>
      <xdr:col>6</xdr:col>
      <xdr:colOff>291353</xdr:colOff>
      <xdr:row>0</xdr:row>
      <xdr:rowOff>62641</xdr:rowOff>
    </xdr:from>
    <xdr:to>
      <xdr:col>6</xdr:col>
      <xdr:colOff>2317151</xdr:colOff>
      <xdr:row>4</xdr:row>
      <xdr:rowOff>6611</xdr:rowOff>
    </xdr:to>
    <xdr:pic>
      <xdr:nvPicPr>
        <xdr:cNvPr id="3" name="image1.png"/>
        <xdr:cNvPicPr/>
      </xdr:nvPicPr>
      <xdr:blipFill>
        <a:blip xmlns:r="http://schemas.openxmlformats.org/officeDocument/2006/relationships" r:embed="rId2"/>
        <a:srcRect/>
        <a:stretch>
          <a:fillRect/>
        </a:stretch>
      </xdr:blipFill>
      <xdr:spPr>
        <a:xfrm>
          <a:off x="9321053" y="62641"/>
          <a:ext cx="2025798" cy="675490"/>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60308</xdr:colOff>
      <xdr:row>0</xdr:row>
      <xdr:rowOff>30480</xdr:rowOff>
    </xdr:from>
    <xdr:to>
      <xdr:col>0</xdr:col>
      <xdr:colOff>6088380</xdr:colOff>
      <xdr:row>3</xdr:row>
      <xdr:rowOff>105212</xdr:rowOff>
    </xdr:to>
    <xdr:pic>
      <xdr:nvPicPr>
        <xdr:cNvPr id="4" name="Imagen 3">
          <a:extLst>
            <a:ext uri="{FF2B5EF4-FFF2-40B4-BE49-F238E27FC236}">
              <a16:creationId xmlns:a16="http://schemas.microsoft.com/office/drawing/2014/main" xmlns="" id="{D2D26A07-19CD-4553-8650-C9D13E757EFB}"/>
            </a:ext>
          </a:extLst>
        </xdr:cNvPr>
        <xdr:cNvPicPr>
          <a:picLocks noChangeAspect="1"/>
        </xdr:cNvPicPr>
      </xdr:nvPicPr>
      <xdr:blipFill>
        <a:blip xmlns:r="http://schemas.openxmlformats.org/officeDocument/2006/relationships" r:embed="rId1"/>
        <a:stretch>
          <a:fillRect/>
        </a:stretch>
      </xdr:blipFill>
      <xdr:spPr>
        <a:xfrm>
          <a:off x="60308" y="30480"/>
          <a:ext cx="6028072" cy="623372"/>
        </a:xfrm>
        <a:prstGeom prst="rect">
          <a:avLst/>
        </a:prstGeom>
      </xdr:spPr>
    </xdr:pic>
    <xdr:clientData/>
  </xdr:twoCellAnchor>
  <xdr:twoCellAnchor editAs="oneCell">
    <xdr:from>
      <xdr:col>0</xdr:col>
      <xdr:colOff>6404026</xdr:colOff>
      <xdr:row>0</xdr:row>
      <xdr:rowOff>30481</xdr:rowOff>
    </xdr:from>
    <xdr:to>
      <xdr:col>0</xdr:col>
      <xdr:colOff>7886409</xdr:colOff>
      <xdr:row>2</xdr:row>
      <xdr:rowOff>147711</xdr:rowOff>
    </xdr:to>
    <xdr:pic>
      <xdr:nvPicPr>
        <xdr:cNvPr id="3" name="image1.png"/>
        <xdr:cNvPicPr/>
      </xdr:nvPicPr>
      <xdr:blipFill>
        <a:blip xmlns:r="http://schemas.openxmlformats.org/officeDocument/2006/relationships" r:embed="rId2"/>
        <a:srcRect/>
        <a:stretch>
          <a:fillRect/>
        </a:stretch>
      </xdr:blipFill>
      <xdr:spPr>
        <a:xfrm>
          <a:off x="6404026" y="30481"/>
          <a:ext cx="1634783" cy="48299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61045</xdr:colOff>
      <xdr:row>0</xdr:row>
      <xdr:rowOff>27708</xdr:rowOff>
    </xdr:from>
    <xdr:to>
      <xdr:col>5</xdr:col>
      <xdr:colOff>1080654</xdr:colOff>
      <xdr:row>3</xdr:row>
      <xdr:rowOff>103908</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61045" y="27708"/>
          <a:ext cx="5875627" cy="616527"/>
        </a:xfrm>
        <a:prstGeom prst="rect">
          <a:avLst/>
        </a:prstGeom>
      </xdr:spPr>
    </xdr:pic>
    <xdr:clientData/>
  </xdr:twoCellAnchor>
  <xdr:twoCellAnchor editAs="oneCell">
    <xdr:from>
      <xdr:col>6</xdr:col>
      <xdr:colOff>541384</xdr:colOff>
      <xdr:row>0</xdr:row>
      <xdr:rowOff>59532</xdr:rowOff>
    </xdr:from>
    <xdr:to>
      <xdr:col>7</xdr:col>
      <xdr:colOff>1081495</xdr:colOff>
      <xdr:row>2</xdr:row>
      <xdr:rowOff>154781</xdr:rowOff>
    </xdr:to>
    <xdr:pic>
      <xdr:nvPicPr>
        <xdr:cNvPr id="4" name="image1.png"/>
        <xdr:cNvPicPr/>
      </xdr:nvPicPr>
      <xdr:blipFill>
        <a:blip xmlns:r="http://schemas.openxmlformats.org/officeDocument/2006/relationships" r:embed="rId2"/>
        <a:srcRect/>
        <a:stretch>
          <a:fillRect/>
        </a:stretch>
      </xdr:blipFill>
      <xdr:spPr>
        <a:xfrm>
          <a:off x="6512693" y="59532"/>
          <a:ext cx="1690039" cy="455467"/>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5</xdr:col>
      <xdr:colOff>784860</xdr:colOff>
      <xdr:row>3</xdr:row>
      <xdr:rowOff>120452</xdr:rowOff>
    </xdr:to>
    <xdr:pic>
      <xdr:nvPicPr>
        <xdr:cNvPr id="6" name="Imagen 5">
          <a:extLst>
            <a:ext uri="{FF2B5EF4-FFF2-40B4-BE49-F238E27FC236}">
              <a16:creationId xmlns:a16="http://schemas.microsoft.com/office/drawing/2014/main" xmlns="" id="{53AFB3D6-2144-49F4-B2CB-4AEB39A0E910}"/>
            </a:ext>
          </a:extLst>
        </xdr:cNvPr>
        <xdr:cNvPicPr>
          <a:picLocks noChangeAspect="1"/>
        </xdr:cNvPicPr>
      </xdr:nvPicPr>
      <xdr:blipFill>
        <a:blip xmlns:r="http://schemas.openxmlformats.org/officeDocument/2006/relationships" r:embed="rId1"/>
        <a:stretch>
          <a:fillRect/>
        </a:stretch>
      </xdr:blipFill>
      <xdr:spPr>
        <a:xfrm>
          <a:off x="68580" y="45720"/>
          <a:ext cx="7513320" cy="623372"/>
        </a:xfrm>
        <a:prstGeom prst="rect">
          <a:avLst/>
        </a:prstGeom>
      </xdr:spPr>
    </xdr:pic>
    <xdr:clientData/>
  </xdr:twoCellAnchor>
  <xdr:twoCellAnchor editAs="oneCell">
    <xdr:from>
      <xdr:col>6</xdr:col>
      <xdr:colOff>744855</xdr:colOff>
      <xdr:row>0</xdr:row>
      <xdr:rowOff>40005</xdr:rowOff>
    </xdr:from>
    <xdr:to>
      <xdr:col>7</xdr:col>
      <xdr:colOff>1116330</xdr:colOff>
      <xdr:row>3</xdr:row>
      <xdr:rowOff>40004</xdr:rowOff>
    </xdr:to>
    <xdr:pic>
      <xdr:nvPicPr>
        <xdr:cNvPr id="3" name="image1.png"/>
        <xdr:cNvPicPr/>
      </xdr:nvPicPr>
      <xdr:blipFill>
        <a:blip xmlns:r="http://schemas.openxmlformats.org/officeDocument/2006/relationships" r:embed="rId2"/>
        <a:srcRect/>
        <a:stretch>
          <a:fillRect/>
        </a:stretch>
      </xdr:blipFill>
      <xdr:spPr>
        <a:xfrm>
          <a:off x="8341995" y="40005"/>
          <a:ext cx="1583055" cy="54863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69271</xdr:colOff>
      <xdr:row>0</xdr:row>
      <xdr:rowOff>34637</xdr:rowOff>
    </xdr:from>
    <xdr:to>
      <xdr:col>3</xdr:col>
      <xdr:colOff>61242</xdr:colOff>
      <xdr:row>3</xdr:row>
      <xdr:rowOff>109369</xdr:rowOff>
    </xdr:to>
    <xdr:pic>
      <xdr:nvPicPr>
        <xdr:cNvPr id="7" name="Imagen 6">
          <a:extLst>
            <a:ext uri="{FF2B5EF4-FFF2-40B4-BE49-F238E27FC236}">
              <a16:creationId xmlns:a16="http://schemas.microsoft.com/office/drawing/2014/main" xmlns="" id="{89B29A1B-D6FE-4A7B-8AFD-E4B14790B0C7}"/>
            </a:ext>
          </a:extLst>
        </xdr:cNvPr>
        <xdr:cNvPicPr>
          <a:picLocks noChangeAspect="1"/>
        </xdr:cNvPicPr>
      </xdr:nvPicPr>
      <xdr:blipFill>
        <a:blip xmlns:r="http://schemas.openxmlformats.org/officeDocument/2006/relationships" r:embed="rId1"/>
        <a:stretch>
          <a:fillRect/>
        </a:stretch>
      </xdr:blipFill>
      <xdr:spPr>
        <a:xfrm>
          <a:off x="69271" y="34637"/>
          <a:ext cx="6435435" cy="615059"/>
        </a:xfrm>
        <a:prstGeom prst="rect">
          <a:avLst/>
        </a:prstGeom>
      </xdr:spPr>
    </xdr:pic>
    <xdr:clientData/>
  </xdr:twoCellAnchor>
  <xdr:twoCellAnchor editAs="oneCell">
    <xdr:from>
      <xdr:col>6</xdr:col>
      <xdr:colOff>55353</xdr:colOff>
      <xdr:row>0</xdr:row>
      <xdr:rowOff>41562</xdr:rowOff>
    </xdr:from>
    <xdr:to>
      <xdr:col>7</xdr:col>
      <xdr:colOff>302809</xdr:colOff>
      <xdr:row>3</xdr:row>
      <xdr:rowOff>41562</xdr:rowOff>
    </xdr:to>
    <xdr:pic>
      <xdr:nvPicPr>
        <xdr:cNvPr id="4" name="image1.png"/>
        <xdr:cNvPicPr/>
      </xdr:nvPicPr>
      <xdr:blipFill>
        <a:blip xmlns:r="http://schemas.openxmlformats.org/officeDocument/2006/relationships" r:embed="rId2"/>
        <a:srcRect/>
        <a:stretch>
          <a:fillRect/>
        </a:stretch>
      </xdr:blipFill>
      <xdr:spPr>
        <a:xfrm>
          <a:off x="8132553" y="41562"/>
          <a:ext cx="1570758" cy="540327"/>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64422</xdr:colOff>
      <xdr:row>0</xdr:row>
      <xdr:rowOff>35329</xdr:rowOff>
    </xdr:from>
    <xdr:to>
      <xdr:col>4</xdr:col>
      <xdr:colOff>424642</xdr:colOff>
      <xdr:row>3</xdr:row>
      <xdr:rowOff>35330</xdr:rowOff>
    </xdr:to>
    <xdr:pic>
      <xdr:nvPicPr>
        <xdr:cNvPr id="7" name="Imagen 6">
          <a:extLst>
            <a:ext uri="{FF2B5EF4-FFF2-40B4-BE49-F238E27FC236}">
              <a16:creationId xmlns:a16="http://schemas.microsoft.com/office/drawing/2014/main" xmlns="" id="{CE5688BA-6476-486F-B6FB-80B49E80F39F}"/>
            </a:ext>
          </a:extLst>
        </xdr:cNvPr>
        <xdr:cNvPicPr>
          <a:picLocks noChangeAspect="1"/>
        </xdr:cNvPicPr>
      </xdr:nvPicPr>
      <xdr:blipFill>
        <a:blip xmlns:r="http://schemas.openxmlformats.org/officeDocument/2006/relationships" r:embed="rId1"/>
        <a:stretch>
          <a:fillRect/>
        </a:stretch>
      </xdr:blipFill>
      <xdr:spPr>
        <a:xfrm>
          <a:off x="64422" y="35329"/>
          <a:ext cx="5823760" cy="548641"/>
        </a:xfrm>
        <a:prstGeom prst="rect">
          <a:avLst/>
        </a:prstGeom>
      </xdr:spPr>
    </xdr:pic>
    <xdr:clientData/>
  </xdr:twoCellAnchor>
  <xdr:twoCellAnchor editAs="oneCell">
    <xdr:from>
      <xdr:col>4</xdr:col>
      <xdr:colOff>860712</xdr:colOff>
      <xdr:row>0</xdr:row>
      <xdr:rowOff>27708</xdr:rowOff>
    </xdr:from>
    <xdr:to>
      <xdr:col>5</xdr:col>
      <xdr:colOff>1200149</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090803" y="27708"/>
          <a:ext cx="1572491" cy="543097"/>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62343</xdr:colOff>
      <xdr:row>0</xdr:row>
      <xdr:rowOff>27708</xdr:rowOff>
    </xdr:from>
    <xdr:to>
      <xdr:col>3</xdr:col>
      <xdr:colOff>2069522</xdr:colOff>
      <xdr:row>3</xdr:row>
      <xdr:rowOff>102440</xdr:rowOff>
    </xdr:to>
    <xdr:pic>
      <xdr:nvPicPr>
        <xdr:cNvPr id="6" name="Imagen 5">
          <a:extLst>
            <a:ext uri="{FF2B5EF4-FFF2-40B4-BE49-F238E27FC236}">
              <a16:creationId xmlns:a16="http://schemas.microsoft.com/office/drawing/2014/main" xmlns="" id="{558B093A-7908-4749-BA7A-53D5541F3902}"/>
            </a:ext>
          </a:extLst>
        </xdr:cNvPr>
        <xdr:cNvPicPr>
          <a:picLocks noChangeAspect="1"/>
        </xdr:cNvPicPr>
      </xdr:nvPicPr>
      <xdr:blipFill>
        <a:blip xmlns:r="http://schemas.openxmlformats.org/officeDocument/2006/relationships" r:embed="rId1"/>
        <a:stretch>
          <a:fillRect/>
        </a:stretch>
      </xdr:blipFill>
      <xdr:spPr>
        <a:xfrm>
          <a:off x="62343" y="27708"/>
          <a:ext cx="5576457" cy="615059"/>
        </a:xfrm>
        <a:prstGeom prst="rect">
          <a:avLst/>
        </a:prstGeom>
      </xdr:spPr>
    </xdr:pic>
    <xdr:clientData/>
  </xdr:twoCellAnchor>
  <xdr:twoCellAnchor editAs="oneCell">
    <xdr:from>
      <xdr:col>4</xdr:col>
      <xdr:colOff>716945</xdr:colOff>
      <xdr:row>0</xdr:row>
      <xdr:rowOff>43295</xdr:rowOff>
    </xdr:from>
    <xdr:to>
      <xdr:col>4</xdr:col>
      <xdr:colOff>2033127</xdr:colOff>
      <xdr:row>2</xdr:row>
      <xdr:rowOff>173181</xdr:rowOff>
    </xdr:to>
    <xdr:pic>
      <xdr:nvPicPr>
        <xdr:cNvPr id="4" name="image1.png"/>
        <xdr:cNvPicPr/>
      </xdr:nvPicPr>
      <xdr:blipFill>
        <a:blip xmlns:r="http://schemas.openxmlformats.org/officeDocument/2006/relationships" r:embed="rId2"/>
        <a:srcRect/>
        <a:stretch>
          <a:fillRect/>
        </a:stretch>
      </xdr:blipFill>
      <xdr:spPr>
        <a:xfrm>
          <a:off x="6244909" y="43295"/>
          <a:ext cx="1316182" cy="490104"/>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55416</xdr:colOff>
      <xdr:row>0</xdr:row>
      <xdr:rowOff>27708</xdr:rowOff>
    </xdr:from>
    <xdr:to>
      <xdr:col>2</xdr:col>
      <xdr:colOff>1544780</xdr:colOff>
      <xdr:row>3</xdr:row>
      <xdr:rowOff>102440</xdr:rowOff>
    </xdr:to>
    <xdr:pic>
      <xdr:nvPicPr>
        <xdr:cNvPr id="6" name="Imagen 5">
          <a:extLst>
            <a:ext uri="{FF2B5EF4-FFF2-40B4-BE49-F238E27FC236}">
              <a16:creationId xmlns:a16="http://schemas.microsoft.com/office/drawing/2014/main" xmlns="" id="{CECAA4EC-CB43-43BA-8680-AE854B3B9ACB}"/>
            </a:ext>
          </a:extLst>
        </xdr:cNvPr>
        <xdr:cNvPicPr>
          <a:picLocks noChangeAspect="1"/>
        </xdr:cNvPicPr>
      </xdr:nvPicPr>
      <xdr:blipFill>
        <a:blip xmlns:r="http://schemas.openxmlformats.org/officeDocument/2006/relationships" r:embed="rId1"/>
        <a:stretch>
          <a:fillRect/>
        </a:stretch>
      </xdr:blipFill>
      <xdr:spPr>
        <a:xfrm>
          <a:off x="55416" y="27708"/>
          <a:ext cx="5818909" cy="615059"/>
        </a:xfrm>
        <a:prstGeom prst="rect">
          <a:avLst/>
        </a:prstGeom>
      </xdr:spPr>
    </xdr:pic>
    <xdr:clientData/>
  </xdr:twoCellAnchor>
  <xdr:twoCellAnchor editAs="oneCell">
    <xdr:from>
      <xdr:col>3</xdr:col>
      <xdr:colOff>952499</xdr:colOff>
      <xdr:row>0</xdr:row>
      <xdr:rowOff>27708</xdr:rowOff>
    </xdr:from>
    <xdr:to>
      <xdr:col>4</xdr:col>
      <xdr:colOff>1039090</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778335" y="27708"/>
          <a:ext cx="1444336" cy="543097"/>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69269</xdr:colOff>
      <xdr:row>0</xdr:row>
      <xdr:rowOff>34635</xdr:rowOff>
    </xdr:from>
    <xdr:to>
      <xdr:col>4</xdr:col>
      <xdr:colOff>1131570</xdr:colOff>
      <xdr:row>3</xdr:row>
      <xdr:rowOff>109367</xdr:rowOff>
    </xdr:to>
    <xdr:pic>
      <xdr:nvPicPr>
        <xdr:cNvPr id="7" name="Imagen 6">
          <a:extLst>
            <a:ext uri="{FF2B5EF4-FFF2-40B4-BE49-F238E27FC236}">
              <a16:creationId xmlns:a16="http://schemas.microsoft.com/office/drawing/2014/main" xmlns="" id="{663444DF-8431-443E-98C4-87F50B411020}"/>
            </a:ext>
          </a:extLst>
        </xdr:cNvPr>
        <xdr:cNvPicPr>
          <a:picLocks noChangeAspect="1"/>
        </xdr:cNvPicPr>
      </xdr:nvPicPr>
      <xdr:blipFill>
        <a:blip xmlns:r="http://schemas.openxmlformats.org/officeDocument/2006/relationships" r:embed="rId1"/>
        <a:stretch>
          <a:fillRect/>
        </a:stretch>
      </xdr:blipFill>
      <xdr:spPr>
        <a:xfrm>
          <a:off x="69269" y="34635"/>
          <a:ext cx="6858004" cy="615059"/>
        </a:xfrm>
        <a:prstGeom prst="rect">
          <a:avLst/>
        </a:prstGeom>
      </xdr:spPr>
    </xdr:pic>
    <xdr:clientData/>
  </xdr:twoCellAnchor>
  <xdr:twoCellAnchor editAs="oneCell">
    <xdr:from>
      <xdr:col>6</xdr:col>
      <xdr:colOff>728360</xdr:colOff>
      <xdr:row>0</xdr:row>
      <xdr:rowOff>34634</xdr:rowOff>
    </xdr:from>
    <xdr:to>
      <xdr:col>7</xdr:col>
      <xdr:colOff>1121018</xdr:colOff>
      <xdr:row>2</xdr:row>
      <xdr:rowOff>173845</xdr:rowOff>
    </xdr:to>
    <xdr:pic>
      <xdr:nvPicPr>
        <xdr:cNvPr id="3" name="image1.png"/>
        <xdr:cNvPicPr/>
      </xdr:nvPicPr>
      <xdr:blipFill>
        <a:blip xmlns:r="http://schemas.openxmlformats.org/officeDocument/2006/relationships" r:embed="rId2"/>
        <a:srcRect/>
        <a:stretch>
          <a:fillRect/>
        </a:stretch>
      </xdr:blipFill>
      <xdr:spPr>
        <a:xfrm>
          <a:off x="7669487" y="34634"/>
          <a:ext cx="1559038" cy="499429"/>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77931</xdr:colOff>
      <xdr:row>0</xdr:row>
      <xdr:rowOff>34635</xdr:rowOff>
    </xdr:from>
    <xdr:to>
      <xdr:col>2</xdr:col>
      <xdr:colOff>92826</xdr:colOff>
      <xdr:row>3</xdr:row>
      <xdr:rowOff>109367</xdr:rowOff>
    </xdr:to>
    <xdr:pic>
      <xdr:nvPicPr>
        <xdr:cNvPr id="7" name="Imagen 6">
          <a:extLst>
            <a:ext uri="{FF2B5EF4-FFF2-40B4-BE49-F238E27FC236}">
              <a16:creationId xmlns:a16="http://schemas.microsoft.com/office/drawing/2014/main" xmlns="" id="{65398E7A-A6F0-4189-B772-33B0B89C0E63}"/>
            </a:ext>
          </a:extLst>
        </xdr:cNvPr>
        <xdr:cNvPicPr>
          <a:picLocks noChangeAspect="1"/>
        </xdr:cNvPicPr>
      </xdr:nvPicPr>
      <xdr:blipFill>
        <a:blip xmlns:r="http://schemas.openxmlformats.org/officeDocument/2006/relationships" r:embed="rId1"/>
        <a:stretch>
          <a:fillRect/>
        </a:stretch>
      </xdr:blipFill>
      <xdr:spPr>
        <a:xfrm>
          <a:off x="77931" y="34635"/>
          <a:ext cx="5553942" cy="615059"/>
        </a:xfrm>
        <a:prstGeom prst="rect">
          <a:avLst/>
        </a:prstGeom>
      </xdr:spPr>
    </xdr:pic>
    <xdr:clientData/>
  </xdr:twoCellAnchor>
  <xdr:twoCellAnchor editAs="oneCell">
    <xdr:from>
      <xdr:col>4</xdr:col>
      <xdr:colOff>48481</xdr:colOff>
      <xdr:row>0</xdr:row>
      <xdr:rowOff>34635</xdr:rowOff>
    </xdr:from>
    <xdr:to>
      <xdr:col>4</xdr:col>
      <xdr:colOff>1468572</xdr:colOff>
      <xdr:row>3</xdr:row>
      <xdr:rowOff>37405</xdr:rowOff>
    </xdr:to>
    <xdr:pic>
      <xdr:nvPicPr>
        <xdr:cNvPr id="4" name="image1.png"/>
        <xdr:cNvPicPr/>
      </xdr:nvPicPr>
      <xdr:blipFill>
        <a:blip xmlns:r="http://schemas.openxmlformats.org/officeDocument/2006/relationships" r:embed="rId2"/>
        <a:srcRect/>
        <a:stretch>
          <a:fillRect/>
        </a:stretch>
      </xdr:blipFill>
      <xdr:spPr>
        <a:xfrm>
          <a:off x="6144481" y="34635"/>
          <a:ext cx="1420091" cy="543097"/>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spacioseducativos.gob.mx/transparencia/auditorias/" TargetMode="External"/><Relationship Id="rId2" Type="http://schemas.openxmlformats.org/officeDocument/2006/relationships/hyperlink" Target="http://www.espacioseducativos.gob.mx/transparencia/" TargetMode="External"/><Relationship Id="rId1" Type="http://schemas.openxmlformats.org/officeDocument/2006/relationships/hyperlink" Target="http://www.espacioseducativos.gob.mx/gestion-y-desempeno-202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www.espacioseducativos.gob.mx/normatividad-2/" TargetMode="External"/><Relationship Id="rId7" Type="http://schemas.openxmlformats.org/officeDocument/2006/relationships/printerSettings" Target="../printerSettings/printerSettings7.bin"/><Relationship Id="rId2" Type="http://schemas.openxmlformats.org/officeDocument/2006/relationships/hyperlink" Target="http://www.espacioseducativos.gob.mx/wp-content/uploads/sites/10/2020/11/Gac2020-438-Lunes-02-TOMO-I-Ext.pdf" TargetMode="External"/><Relationship Id="rId1" Type="http://schemas.openxmlformats.org/officeDocument/2006/relationships/hyperlink" Target="http://www.espacioseducativos.gob.mx/organigrama/" TargetMode="External"/><Relationship Id="rId6" Type="http://schemas.openxmlformats.org/officeDocument/2006/relationships/hyperlink" Target="http://www.espacioseducativos.gob.mx/normatividad-2/" TargetMode="External"/><Relationship Id="rId5" Type="http://schemas.openxmlformats.org/officeDocument/2006/relationships/hyperlink" Target="http://www.espacioseducativos.gob.mx/normatividad-2/" TargetMode="External"/><Relationship Id="rId4" Type="http://schemas.openxmlformats.org/officeDocument/2006/relationships/hyperlink" Target="http://www.espacioseducativos.gob.mx/normatividad-2/"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E117"/>
  <sheetViews>
    <sheetView topLeftCell="A28" zoomScale="80" zoomScaleNormal="80" zoomScaleSheetLayoutView="100" workbookViewId="0">
      <selection activeCell="D30" sqref="D30"/>
    </sheetView>
  </sheetViews>
  <sheetFormatPr baseColWidth="10" defaultRowHeight="14.4"/>
  <cols>
    <col min="1" max="1" width="70.21875" style="7" customWidth="1"/>
    <col min="2" max="2" width="58.77734375" style="7" customWidth="1"/>
    <col min="3" max="3" width="49.5546875" style="7" customWidth="1"/>
    <col min="4" max="4" width="44" customWidth="1"/>
    <col min="5" max="5" width="20.5546875" customWidth="1"/>
  </cols>
  <sheetData>
    <row r="5" spans="1:4" ht="18.600000000000001" customHeight="1"/>
    <row r="6" spans="1:4" ht="19.95" customHeight="1">
      <c r="A6" s="130" t="s">
        <v>242</v>
      </c>
      <c r="B6" s="130"/>
      <c r="C6" s="130"/>
    </row>
    <row r="7" spans="1:4" ht="19.95" customHeight="1">
      <c r="A7" s="130" t="s">
        <v>243</v>
      </c>
      <c r="B7" s="130"/>
      <c r="C7" s="130"/>
    </row>
    <row r="8" spans="1:4" ht="19.95" customHeight="1">
      <c r="A8" s="130" t="s">
        <v>244</v>
      </c>
      <c r="B8" s="130"/>
      <c r="C8" s="130"/>
    </row>
    <row r="9" spans="1:4" s="7" customFormat="1" ht="19.95" customHeight="1">
      <c r="A9" s="131" t="s">
        <v>197</v>
      </c>
      <c r="B9" s="131"/>
      <c r="C9" s="131"/>
    </row>
    <row r="10" spans="1:4" ht="12.45" customHeight="1">
      <c r="A10" s="34"/>
      <c r="B10" s="34"/>
      <c r="C10" s="34"/>
    </row>
    <row r="11" spans="1:4" ht="38.4" customHeight="1">
      <c r="A11" s="110" t="s">
        <v>83</v>
      </c>
      <c r="B11" s="111" t="s">
        <v>228</v>
      </c>
      <c r="C11" s="112" t="s">
        <v>229</v>
      </c>
      <c r="D11" s="111" t="s">
        <v>898</v>
      </c>
    </row>
    <row r="12" spans="1:4" s="37" customFormat="1" ht="21" customHeight="1">
      <c r="A12" s="127" t="s">
        <v>238</v>
      </c>
      <c r="B12" s="128"/>
      <c r="C12" s="129"/>
      <c r="D12" s="36"/>
    </row>
    <row r="13" spans="1:4" ht="198" customHeight="1">
      <c r="A13" s="109" t="s">
        <v>189</v>
      </c>
      <c r="B13" s="16" t="s">
        <v>245</v>
      </c>
      <c r="C13" s="16" t="s">
        <v>834</v>
      </c>
      <c r="D13" s="109" t="s">
        <v>899</v>
      </c>
    </row>
    <row r="14" spans="1:4" ht="285" customHeight="1">
      <c r="A14" s="109" t="s">
        <v>105</v>
      </c>
      <c r="B14" s="16" t="s">
        <v>246</v>
      </c>
      <c r="C14" s="16" t="s">
        <v>835</v>
      </c>
      <c r="D14" s="109" t="s">
        <v>879</v>
      </c>
    </row>
    <row r="15" spans="1:4" ht="100.8">
      <c r="A15" s="109" t="s">
        <v>190</v>
      </c>
      <c r="B15" s="16" t="s">
        <v>247</v>
      </c>
      <c r="C15" s="16"/>
      <c r="D15" s="109" t="s">
        <v>880</v>
      </c>
    </row>
    <row r="16" spans="1:4" ht="330" customHeight="1">
      <c r="A16" s="113" t="s">
        <v>113</v>
      </c>
      <c r="B16" s="16" t="s">
        <v>248</v>
      </c>
      <c r="C16" s="16" t="s">
        <v>836</v>
      </c>
      <c r="D16" s="114" t="s">
        <v>881</v>
      </c>
    </row>
    <row r="17" spans="1:5" ht="409.6" customHeight="1">
      <c r="A17" s="113" t="s">
        <v>882</v>
      </c>
      <c r="B17" s="16" t="s">
        <v>249</v>
      </c>
      <c r="C17" s="16" t="s">
        <v>837</v>
      </c>
      <c r="D17" s="115" t="s">
        <v>883</v>
      </c>
    </row>
    <row r="18" spans="1:5" ht="214.2" customHeight="1">
      <c r="A18" s="113" t="s">
        <v>191</v>
      </c>
      <c r="B18" s="16" t="s">
        <v>250</v>
      </c>
      <c r="C18" s="16" t="s">
        <v>838</v>
      </c>
      <c r="D18" s="114" t="s">
        <v>884</v>
      </c>
    </row>
    <row r="19" spans="1:5" s="37" customFormat="1" ht="21" customHeight="1">
      <c r="A19" s="127" t="s">
        <v>239</v>
      </c>
      <c r="B19" s="128"/>
      <c r="C19" s="129"/>
    </row>
    <row r="20" spans="1:5" ht="162.6" customHeight="1">
      <c r="A20" s="113" t="s">
        <v>106</v>
      </c>
      <c r="B20" s="16" t="s">
        <v>251</v>
      </c>
      <c r="C20" s="16" t="s">
        <v>252</v>
      </c>
      <c r="D20" s="114" t="s">
        <v>885</v>
      </c>
    </row>
    <row r="21" spans="1:5" ht="85.2" customHeight="1">
      <c r="A21" s="113" t="s">
        <v>107</v>
      </c>
      <c r="B21" s="16" t="s">
        <v>247</v>
      </c>
      <c r="C21" s="16" t="s">
        <v>253</v>
      </c>
      <c r="D21" s="114" t="s">
        <v>886</v>
      </c>
    </row>
    <row r="22" spans="1:5" ht="120" customHeight="1">
      <c r="A22" s="113" t="s">
        <v>108</v>
      </c>
      <c r="B22" s="16" t="s">
        <v>888</v>
      </c>
      <c r="C22" s="16" t="s">
        <v>253</v>
      </c>
      <c r="D22" s="114" t="s">
        <v>887</v>
      </c>
    </row>
    <row r="23" spans="1:5" ht="318.75" customHeight="1">
      <c r="A23" s="113" t="s">
        <v>109</v>
      </c>
      <c r="B23" s="16" t="s">
        <v>254</v>
      </c>
      <c r="C23" s="16" t="s">
        <v>839</v>
      </c>
      <c r="D23" s="115" t="s">
        <v>889</v>
      </c>
    </row>
    <row r="24" spans="1:5" ht="161.4" customHeight="1">
      <c r="A24" s="113" t="s">
        <v>192</v>
      </c>
      <c r="B24" s="16" t="s">
        <v>862</v>
      </c>
      <c r="C24" s="78" t="s">
        <v>866</v>
      </c>
      <c r="D24" s="114" t="s">
        <v>890</v>
      </c>
    </row>
    <row r="25" spans="1:5" s="37" customFormat="1" ht="21" customHeight="1">
      <c r="A25" s="127" t="s">
        <v>240</v>
      </c>
      <c r="B25" s="128"/>
      <c r="C25" s="129"/>
    </row>
    <row r="26" spans="1:5" ht="172.2" customHeight="1">
      <c r="A26" s="113" t="s">
        <v>193</v>
      </c>
      <c r="B26" s="16" t="s">
        <v>255</v>
      </c>
      <c r="C26" s="16" t="s">
        <v>840</v>
      </c>
      <c r="D26" s="115" t="s">
        <v>891</v>
      </c>
    </row>
    <row r="27" spans="1:5" ht="262.2" customHeight="1">
      <c r="A27" s="113" t="s">
        <v>194</v>
      </c>
      <c r="B27" s="16" t="s">
        <v>247</v>
      </c>
      <c r="C27" s="16"/>
      <c r="D27" s="115" t="s">
        <v>892</v>
      </c>
    </row>
    <row r="28" spans="1:5" ht="185.4" customHeight="1">
      <c r="A28" s="113" t="s">
        <v>110</v>
      </c>
      <c r="B28" s="16" t="s">
        <v>863</v>
      </c>
      <c r="C28" s="78" t="s">
        <v>864</v>
      </c>
      <c r="D28" s="115" t="s">
        <v>893</v>
      </c>
    </row>
    <row r="29" spans="1:5" s="37" customFormat="1" ht="21" customHeight="1">
      <c r="A29" s="127" t="s">
        <v>241</v>
      </c>
      <c r="B29" s="128"/>
      <c r="C29" s="129"/>
    </row>
    <row r="30" spans="1:5" ht="169.8" customHeight="1">
      <c r="A30" s="113" t="s">
        <v>195</v>
      </c>
      <c r="B30" s="16" t="s">
        <v>256</v>
      </c>
      <c r="C30" s="78" t="s">
        <v>257</v>
      </c>
      <c r="D30" s="115" t="s">
        <v>894</v>
      </c>
    </row>
    <row r="31" spans="1:5" ht="113.4" customHeight="1">
      <c r="A31" s="113" t="s">
        <v>102</v>
      </c>
      <c r="B31" s="16" t="s">
        <v>865</v>
      </c>
      <c r="C31" s="16"/>
      <c r="D31" s="115" t="s">
        <v>895</v>
      </c>
      <c r="E31" s="91"/>
    </row>
    <row r="32" spans="1:5" ht="176.4" customHeight="1">
      <c r="A32" s="113" t="s">
        <v>111</v>
      </c>
      <c r="B32" s="16" t="s">
        <v>860</v>
      </c>
      <c r="C32" s="16" t="s">
        <v>861</v>
      </c>
      <c r="D32" s="115" t="s">
        <v>896</v>
      </c>
    </row>
    <row r="33" spans="1:5" ht="387" customHeight="1">
      <c r="A33" s="113" t="s">
        <v>196</v>
      </c>
      <c r="B33" s="16" t="s">
        <v>833</v>
      </c>
      <c r="C33" s="16" t="s">
        <v>841</v>
      </c>
      <c r="D33" s="115" t="s">
        <v>897</v>
      </c>
      <c r="E33" s="91"/>
    </row>
    <row r="34" spans="1:5" ht="75.599999999999994" customHeight="1">
      <c r="A34" s="121" t="s">
        <v>103</v>
      </c>
      <c r="B34" s="122"/>
      <c r="C34" s="123"/>
    </row>
    <row r="35" spans="1:5" ht="83.4" customHeight="1">
      <c r="A35" s="124" t="s">
        <v>230</v>
      </c>
      <c r="B35" s="125"/>
      <c r="C35" s="126"/>
    </row>
    <row r="36" spans="1:5">
      <c r="A36" s="4"/>
      <c r="B36" s="4"/>
      <c r="C36" s="4"/>
    </row>
    <row r="37" spans="1:5">
      <c r="A37" s="4"/>
      <c r="B37" s="4"/>
      <c r="C37" s="4"/>
    </row>
    <row r="38" spans="1:5">
      <c r="A38" s="4"/>
      <c r="B38" s="4"/>
      <c r="C38" s="4"/>
    </row>
    <row r="39" spans="1:5">
      <c r="A39" s="4"/>
      <c r="B39" s="4"/>
      <c r="C39" s="4"/>
    </row>
    <row r="40" spans="1:5">
      <c r="A40" s="4"/>
      <c r="B40" s="4"/>
      <c r="C40" s="4"/>
    </row>
    <row r="41" spans="1:5">
      <c r="A41" s="4"/>
      <c r="B41" s="4"/>
      <c r="C41" s="4"/>
    </row>
    <row r="42" spans="1:5">
      <c r="A42" s="4"/>
      <c r="B42" s="4"/>
      <c r="C42" s="4"/>
    </row>
    <row r="43" spans="1:5">
      <c r="A43" s="4"/>
      <c r="B43" s="4"/>
      <c r="C43" s="4"/>
    </row>
    <row r="44" spans="1:5">
      <c r="A44" s="4"/>
      <c r="B44" s="4"/>
      <c r="C44" s="4"/>
    </row>
    <row r="45" spans="1:5">
      <c r="A45" s="4"/>
      <c r="B45" s="4"/>
      <c r="C45" s="4"/>
    </row>
    <row r="46" spans="1:5">
      <c r="A46" s="4"/>
      <c r="B46" s="4"/>
      <c r="C46" s="4"/>
    </row>
    <row r="47" spans="1:5">
      <c r="A47" s="4"/>
      <c r="B47" s="4"/>
      <c r="C47" s="4"/>
    </row>
    <row r="48" spans="1:5">
      <c r="A48" s="4"/>
      <c r="B48" s="4"/>
      <c r="C48" s="4"/>
    </row>
    <row r="49" spans="1:3">
      <c r="A49" s="4"/>
      <c r="B49" s="4"/>
      <c r="C49" s="4"/>
    </row>
    <row r="50" spans="1:3">
      <c r="A50" s="4"/>
      <c r="B50" s="4"/>
      <c r="C50" s="4"/>
    </row>
    <row r="51" spans="1:3">
      <c r="A51" s="4"/>
      <c r="B51" s="4"/>
      <c r="C51" s="4"/>
    </row>
    <row r="52" spans="1:3">
      <c r="A52" s="4"/>
      <c r="B52" s="4"/>
      <c r="C52" s="4"/>
    </row>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row r="105" spans="1:3">
      <c r="A105" s="4"/>
      <c r="B105" s="4"/>
      <c r="C105" s="4"/>
    </row>
    <row r="106" spans="1:3">
      <c r="A106" s="4"/>
      <c r="B106" s="4"/>
      <c r="C106" s="4"/>
    </row>
    <row r="107" spans="1:3">
      <c r="A107" s="4"/>
      <c r="B107" s="4"/>
      <c r="C107" s="4"/>
    </row>
    <row r="108" spans="1:3">
      <c r="A108" s="4"/>
      <c r="B108" s="4"/>
      <c r="C108" s="4"/>
    </row>
    <row r="109" spans="1:3">
      <c r="A109" s="4"/>
      <c r="B109" s="4"/>
      <c r="C109" s="4"/>
    </row>
    <row r="110" spans="1:3">
      <c r="A110" s="4"/>
      <c r="B110" s="4"/>
      <c r="C110" s="4"/>
    </row>
    <row r="111" spans="1:3">
      <c r="A111" s="4"/>
      <c r="B111" s="4"/>
      <c r="C111" s="4"/>
    </row>
    <row r="112" spans="1:3">
      <c r="A112" s="4"/>
      <c r="B112" s="4"/>
      <c r="C112" s="4"/>
    </row>
    <row r="113" spans="1:3">
      <c r="A113" s="4"/>
      <c r="B113" s="4"/>
      <c r="C113" s="4"/>
    </row>
    <row r="114" spans="1:3">
      <c r="A114" s="4"/>
      <c r="B114" s="4"/>
      <c r="C114" s="4"/>
    </row>
    <row r="115" spans="1:3">
      <c r="A115" s="4"/>
      <c r="B115" s="4"/>
      <c r="C115" s="4"/>
    </row>
    <row r="116" spans="1:3">
      <c r="A116" s="4"/>
      <c r="B116" s="4"/>
      <c r="C116" s="4"/>
    </row>
    <row r="117" spans="1:3">
      <c r="A117" s="4"/>
      <c r="B117" s="4"/>
      <c r="C117" s="4"/>
    </row>
  </sheetData>
  <mergeCells count="10">
    <mergeCell ref="A6:C6"/>
    <mergeCell ref="A7:C7"/>
    <mergeCell ref="A8:C8"/>
    <mergeCell ref="A9:C9"/>
    <mergeCell ref="A12:C12"/>
    <mergeCell ref="A34:C34"/>
    <mergeCell ref="A35:C35"/>
    <mergeCell ref="A25:C25"/>
    <mergeCell ref="A29:C29"/>
    <mergeCell ref="A19:C19"/>
  </mergeCells>
  <hyperlinks>
    <hyperlink ref="C30" r:id="rId1"/>
    <hyperlink ref="C28" r:id="rId2"/>
    <hyperlink ref="C24" r:id="rId3"/>
  </hyperlinks>
  <pageMargins left="0.7" right="0.7" top="0.75" bottom="0.75" header="0.3" footer="0.3"/>
  <pageSetup scale="53"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J63"/>
  <sheetViews>
    <sheetView tabSelected="1" zoomScaleNormal="100" workbookViewId="0">
      <selection activeCell="H59" sqref="H59"/>
    </sheetView>
  </sheetViews>
  <sheetFormatPr baseColWidth="10" defaultRowHeight="14.4"/>
  <cols>
    <col min="1" max="1" width="46.6640625" customWidth="1"/>
    <col min="2" max="2" width="17.109375" customWidth="1"/>
    <col min="3" max="3" width="16" customWidth="1"/>
    <col min="4" max="4" width="15.5546875" customWidth="1"/>
    <col min="5" max="5" width="13.44140625" customWidth="1"/>
    <col min="6" max="6" width="36.109375" style="98" customWidth="1"/>
    <col min="7" max="7" width="34.88671875" customWidth="1"/>
    <col min="8" max="8" width="17.33203125" customWidth="1"/>
    <col min="9" max="9" width="21.88671875" customWidth="1"/>
  </cols>
  <sheetData>
    <row r="5" spans="1:10" s="7" customFormat="1" ht="19.95" customHeight="1">
      <c r="F5" s="98"/>
    </row>
    <row r="6" spans="1:10" s="7" customFormat="1" ht="19.95" customHeight="1">
      <c r="A6" s="131" t="s">
        <v>242</v>
      </c>
      <c r="B6" s="131"/>
      <c r="C6" s="131"/>
      <c r="D6" s="131"/>
      <c r="E6" s="131"/>
      <c r="F6" s="131"/>
      <c r="G6" s="131"/>
    </row>
    <row r="7" spans="1:10" s="7" customFormat="1" ht="19.95" customHeight="1">
      <c r="A7" s="131" t="s">
        <v>243</v>
      </c>
      <c r="B7" s="131"/>
      <c r="C7" s="131"/>
      <c r="D7" s="131"/>
      <c r="E7" s="131"/>
      <c r="F7" s="131"/>
      <c r="G7" s="131"/>
    </row>
    <row r="8" spans="1:10" ht="19.95" customHeight="1">
      <c r="A8" s="131" t="s">
        <v>244</v>
      </c>
      <c r="B8" s="131"/>
      <c r="C8" s="131"/>
      <c r="D8" s="131"/>
      <c r="E8" s="131"/>
      <c r="F8" s="131"/>
      <c r="G8" s="131"/>
    </row>
    <row r="9" spans="1:10" ht="19.95" customHeight="1">
      <c r="A9" s="224" t="s">
        <v>236</v>
      </c>
      <c r="B9" s="224"/>
      <c r="C9" s="224"/>
      <c r="D9" s="224"/>
      <c r="E9" s="224"/>
      <c r="F9" s="224"/>
      <c r="G9" s="224"/>
      <c r="H9" s="7"/>
      <c r="I9" s="7"/>
      <c r="J9" s="7"/>
    </row>
    <row r="10" spans="1:10" s="7" customFormat="1" ht="36.6" customHeight="1">
      <c r="A10" s="192" t="s">
        <v>211</v>
      </c>
      <c r="B10" s="192"/>
      <c r="C10" s="192"/>
      <c r="D10" s="192"/>
      <c r="E10" s="192"/>
      <c r="F10" s="192"/>
      <c r="G10" s="192"/>
    </row>
    <row r="11" spans="1:10" ht="12.45" customHeight="1">
      <c r="A11" s="27"/>
      <c r="B11" s="193"/>
      <c r="C11" s="193"/>
      <c r="D11" s="193"/>
      <c r="E11" s="193"/>
      <c r="F11" s="193"/>
      <c r="G11" s="193"/>
      <c r="H11" s="7"/>
      <c r="I11" s="7"/>
      <c r="J11" s="7"/>
    </row>
    <row r="12" spans="1:10" ht="18.600000000000001" customHeight="1">
      <c r="A12" s="70" t="s">
        <v>83</v>
      </c>
      <c r="B12" s="221" t="s">
        <v>119</v>
      </c>
      <c r="C12" s="222"/>
      <c r="D12" s="222"/>
      <c r="E12" s="223"/>
      <c r="F12" s="100" t="s">
        <v>150</v>
      </c>
      <c r="G12" s="70" t="s">
        <v>151</v>
      </c>
      <c r="H12" s="7"/>
      <c r="I12" s="7"/>
      <c r="J12" s="7"/>
    </row>
    <row r="13" spans="1:10" ht="27.75" customHeight="1">
      <c r="A13" s="213" t="s">
        <v>206</v>
      </c>
      <c r="B13" s="77" t="s">
        <v>2</v>
      </c>
      <c r="C13" s="77" t="s">
        <v>3</v>
      </c>
      <c r="D13" s="77" t="s">
        <v>152</v>
      </c>
      <c r="E13" s="77" t="s">
        <v>153</v>
      </c>
      <c r="F13" s="236" t="s">
        <v>904</v>
      </c>
      <c r="G13" s="218" t="s">
        <v>844</v>
      </c>
      <c r="H13" s="8"/>
      <c r="I13" s="8"/>
      <c r="J13" s="8"/>
    </row>
    <row r="14" spans="1:10" ht="126" customHeight="1">
      <c r="A14" s="214"/>
      <c r="B14" s="90">
        <v>351381061.58999997</v>
      </c>
      <c r="C14" s="90">
        <v>349293014.26999998</v>
      </c>
      <c r="D14" s="90">
        <v>347599498.50999999</v>
      </c>
      <c r="E14" s="90">
        <v>1693515.76</v>
      </c>
      <c r="F14" s="237"/>
      <c r="G14" s="218"/>
      <c r="H14" s="8"/>
      <c r="I14" s="8"/>
      <c r="J14" s="8"/>
    </row>
    <row r="15" spans="1:10" ht="27.75" customHeight="1">
      <c r="A15" s="215" t="s">
        <v>154</v>
      </c>
      <c r="B15" s="197" t="s">
        <v>134</v>
      </c>
      <c r="C15" s="197"/>
      <c r="D15" s="197" t="s">
        <v>155</v>
      </c>
      <c r="E15" s="197"/>
      <c r="F15" s="230" t="s">
        <v>817</v>
      </c>
      <c r="G15" s="242" t="s">
        <v>905</v>
      </c>
      <c r="H15" s="8"/>
      <c r="I15" s="8"/>
      <c r="J15" s="8"/>
    </row>
    <row r="16" spans="1:10" ht="100.8" customHeight="1">
      <c r="A16" s="215"/>
      <c r="B16" s="209" t="s">
        <v>253</v>
      </c>
      <c r="C16" s="209"/>
      <c r="D16" s="209" t="s">
        <v>253</v>
      </c>
      <c r="E16" s="209"/>
      <c r="F16" s="230"/>
      <c r="G16" s="243"/>
      <c r="H16" s="8"/>
      <c r="I16" s="8"/>
      <c r="J16" s="8"/>
    </row>
    <row r="17" spans="1:10" ht="27.75" customHeight="1">
      <c r="A17" s="215" t="s">
        <v>156</v>
      </c>
      <c r="B17" s="40" t="s">
        <v>157</v>
      </c>
      <c r="C17" s="40" t="s">
        <v>158</v>
      </c>
      <c r="D17" s="40" t="s">
        <v>159</v>
      </c>
      <c r="E17" s="40" t="s">
        <v>160</v>
      </c>
      <c r="F17" s="235" t="s">
        <v>858</v>
      </c>
      <c r="G17" s="242" t="s">
        <v>906</v>
      </c>
      <c r="H17" s="8"/>
      <c r="I17" s="8"/>
      <c r="J17" s="8"/>
    </row>
    <row r="18" spans="1:10" ht="62.25" customHeight="1">
      <c r="A18" s="215"/>
      <c r="B18" s="28"/>
      <c r="C18" s="28"/>
      <c r="D18" s="28"/>
      <c r="E18" s="88" t="s">
        <v>818</v>
      </c>
      <c r="F18" s="235"/>
      <c r="G18" s="243"/>
      <c r="H18" s="8"/>
      <c r="I18" s="8"/>
      <c r="J18" s="8"/>
    </row>
    <row r="19" spans="1:10" ht="27.75" customHeight="1">
      <c r="A19" s="215" t="s">
        <v>161</v>
      </c>
      <c r="B19" s="197" t="s">
        <v>145</v>
      </c>
      <c r="C19" s="197"/>
      <c r="D19" s="197" t="s">
        <v>162</v>
      </c>
      <c r="E19" s="197"/>
      <c r="F19" s="235" t="s">
        <v>819</v>
      </c>
      <c r="G19" s="233" t="s">
        <v>845</v>
      </c>
      <c r="H19" s="241" t="s">
        <v>907</v>
      </c>
      <c r="I19" s="8"/>
      <c r="J19" s="8"/>
    </row>
    <row r="20" spans="1:10" ht="127.2" customHeight="1">
      <c r="A20" s="215"/>
      <c r="B20" s="198">
        <v>1</v>
      </c>
      <c r="C20" s="199"/>
      <c r="D20" s="200"/>
      <c r="E20" s="200"/>
      <c r="F20" s="235"/>
      <c r="G20" s="234"/>
      <c r="H20" s="241"/>
      <c r="I20" s="8"/>
      <c r="J20" s="8"/>
    </row>
    <row r="21" spans="1:10" ht="27.75" customHeight="1">
      <c r="A21" s="215" t="s">
        <v>163</v>
      </c>
      <c r="B21" s="197" t="s">
        <v>134</v>
      </c>
      <c r="C21" s="197"/>
      <c r="D21" s="197" t="s">
        <v>155</v>
      </c>
      <c r="E21" s="197"/>
      <c r="F21" s="235" t="s">
        <v>908</v>
      </c>
      <c r="G21" s="210" t="s">
        <v>855</v>
      </c>
      <c r="H21" s="239" t="s">
        <v>909</v>
      </c>
      <c r="I21" s="8"/>
      <c r="J21" s="8"/>
    </row>
    <row r="22" spans="1:10" ht="97.2" customHeight="1">
      <c r="A22" s="215"/>
      <c r="B22" s="216" t="s">
        <v>818</v>
      </c>
      <c r="C22" s="217"/>
      <c r="D22" s="209"/>
      <c r="E22" s="209"/>
      <c r="F22" s="235"/>
      <c r="G22" s="211"/>
      <c r="H22" s="239"/>
      <c r="I22" s="8"/>
      <c r="J22" s="8"/>
    </row>
    <row r="23" spans="1:10" ht="27.75" customHeight="1">
      <c r="A23" s="215" t="s">
        <v>164</v>
      </c>
      <c r="B23" s="197" t="s">
        <v>134</v>
      </c>
      <c r="C23" s="197"/>
      <c r="D23" s="197" t="s">
        <v>155</v>
      </c>
      <c r="E23" s="197"/>
      <c r="F23" s="230" t="s">
        <v>820</v>
      </c>
      <c r="G23" s="244" t="s">
        <v>911</v>
      </c>
      <c r="H23" s="8"/>
      <c r="I23" s="8"/>
      <c r="J23" s="8"/>
    </row>
    <row r="24" spans="1:10" ht="135.6" customHeight="1">
      <c r="A24" s="215"/>
      <c r="B24" s="207"/>
      <c r="C24" s="207"/>
      <c r="D24" s="216" t="s">
        <v>818</v>
      </c>
      <c r="E24" s="217"/>
      <c r="F24" s="230"/>
      <c r="G24" s="244"/>
      <c r="H24" s="8"/>
      <c r="I24" s="8"/>
      <c r="J24" s="8"/>
    </row>
    <row r="25" spans="1:10" ht="27.75" customHeight="1">
      <c r="A25" s="215" t="s">
        <v>165</v>
      </c>
      <c r="B25" s="197" t="s">
        <v>134</v>
      </c>
      <c r="C25" s="197"/>
      <c r="D25" s="197" t="s">
        <v>155</v>
      </c>
      <c r="E25" s="197"/>
      <c r="F25" s="230" t="s">
        <v>821</v>
      </c>
      <c r="G25" s="244" t="s">
        <v>910</v>
      </c>
      <c r="H25" s="8"/>
      <c r="I25" s="8"/>
      <c r="J25" s="8"/>
    </row>
    <row r="26" spans="1:10" ht="144" customHeight="1">
      <c r="A26" s="215"/>
      <c r="B26" s="207"/>
      <c r="C26" s="207"/>
      <c r="D26" s="216" t="s">
        <v>818</v>
      </c>
      <c r="E26" s="217"/>
      <c r="F26" s="230"/>
      <c r="G26" s="244"/>
      <c r="H26" s="8"/>
      <c r="I26" s="8"/>
      <c r="J26" s="8"/>
    </row>
    <row r="27" spans="1:10" ht="16.8">
      <c r="A27" s="215" t="s">
        <v>166</v>
      </c>
      <c r="B27" s="197" t="s">
        <v>134</v>
      </c>
      <c r="C27" s="197"/>
      <c r="D27" s="197" t="s">
        <v>155</v>
      </c>
      <c r="E27" s="197"/>
      <c r="F27" s="230" t="s">
        <v>822</v>
      </c>
      <c r="G27" s="205" t="s">
        <v>846</v>
      </c>
      <c r="H27" s="8"/>
      <c r="I27" s="8"/>
      <c r="J27" s="8"/>
    </row>
    <row r="28" spans="1:10" ht="82.5" customHeight="1">
      <c r="A28" s="215"/>
      <c r="B28" s="209" t="s">
        <v>818</v>
      </c>
      <c r="C28" s="209"/>
      <c r="D28" s="209"/>
      <c r="E28" s="209"/>
      <c r="F28" s="230"/>
      <c r="G28" s="206"/>
      <c r="H28" s="8"/>
      <c r="I28" s="8"/>
      <c r="J28" s="8"/>
    </row>
    <row r="29" spans="1:10" ht="16.8">
      <c r="A29" s="215" t="s">
        <v>167</v>
      </c>
      <c r="B29" s="197" t="s">
        <v>145</v>
      </c>
      <c r="C29" s="197"/>
      <c r="D29" s="197" t="s">
        <v>162</v>
      </c>
      <c r="E29" s="197"/>
      <c r="F29" s="230" t="s">
        <v>823</v>
      </c>
      <c r="G29" s="207"/>
      <c r="H29" s="8"/>
      <c r="I29" s="8"/>
      <c r="J29" s="8"/>
    </row>
    <row r="30" spans="1:10" ht="61.5" customHeight="1">
      <c r="A30" s="215"/>
      <c r="B30" s="201"/>
      <c r="C30" s="201"/>
      <c r="D30" s="202" t="s">
        <v>818</v>
      </c>
      <c r="E30" s="202"/>
      <c r="F30" s="230"/>
      <c r="G30" s="207"/>
      <c r="H30" s="8"/>
      <c r="I30" s="8"/>
      <c r="J30" s="8"/>
    </row>
    <row r="31" spans="1:10" ht="16.8">
      <c r="A31" s="215" t="s">
        <v>168</v>
      </c>
      <c r="B31" s="197" t="s">
        <v>134</v>
      </c>
      <c r="C31" s="197"/>
      <c r="D31" s="197" t="s">
        <v>155</v>
      </c>
      <c r="E31" s="197"/>
      <c r="F31" s="230" t="s">
        <v>824</v>
      </c>
      <c r="G31" s="205" t="s">
        <v>847</v>
      </c>
      <c r="H31" s="8"/>
      <c r="I31" s="8"/>
      <c r="J31" s="8"/>
    </row>
    <row r="32" spans="1:10" ht="89.25" customHeight="1">
      <c r="A32" s="215"/>
      <c r="B32" s="209" t="s">
        <v>818</v>
      </c>
      <c r="C32" s="209"/>
      <c r="D32" s="209"/>
      <c r="E32" s="209"/>
      <c r="F32" s="230"/>
      <c r="G32" s="206"/>
      <c r="H32" s="8"/>
      <c r="I32" s="8"/>
      <c r="J32" s="8"/>
    </row>
    <row r="33" spans="1:10" ht="16.95" customHeight="1">
      <c r="A33" s="215" t="s">
        <v>212</v>
      </c>
      <c r="B33" s="203" t="s">
        <v>134</v>
      </c>
      <c r="C33" s="203"/>
      <c r="D33" s="203" t="s">
        <v>155</v>
      </c>
      <c r="E33" s="203"/>
      <c r="F33" s="230" t="s">
        <v>825</v>
      </c>
      <c r="G33" s="209" t="s">
        <v>848</v>
      </c>
      <c r="H33" s="8"/>
      <c r="I33" s="8"/>
      <c r="J33" s="8"/>
    </row>
    <row r="34" spans="1:10" ht="97.2" customHeight="1">
      <c r="A34" s="215"/>
      <c r="B34" s="209" t="s">
        <v>818</v>
      </c>
      <c r="C34" s="209"/>
      <c r="D34" s="209"/>
      <c r="E34" s="209"/>
      <c r="F34" s="230"/>
      <c r="G34" s="209"/>
      <c r="H34" s="8"/>
      <c r="I34" s="8"/>
      <c r="J34" s="8"/>
    </row>
    <row r="35" spans="1:10" ht="16.8">
      <c r="A35" s="213" t="s">
        <v>169</v>
      </c>
      <c r="B35" s="203" t="s">
        <v>134</v>
      </c>
      <c r="C35" s="203"/>
      <c r="D35" s="203" t="s">
        <v>155</v>
      </c>
      <c r="E35" s="203"/>
      <c r="F35" s="230" t="s">
        <v>826</v>
      </c>
      <c r="G35" s="209" t="s">
        <v>849</v>
      </c>
      <c r="H35" s="8"/>
      <c r="I35" s="8"/>
      <c r="J35" s="8"/>
    </row>
    <row r="36" spans="1:10" ht="114" customHeight="1">
      <c r="A36" s="214"/>
      <c r="B36" s="198" t="s">
        <v>818</v>
      </c>
      <c r="C36" s="199"/>
      <c r="D36" s="219"/>
      <c r="E36" s="220"/>
      <c r="F36" s="230"/>
      <c r="G36" s="209"/>
      <c r="H36" s="8"/>
      <c r="I36" s="8"/>
      <c r="J36" s="8"/>
    </row>
    <row r="37" spans="1:10" ht="16.8" customHeight="1">
      <c r="A37" s="213" t="s">
        <v>170</v>
      </c>
      <c r="B37" s="203" t="s">
        <v>145</v>
      </c>
      <c r="C37" s="203"/>
      <c r="D37" s="203" t="s">
        <v>162</v>
      </c>
      <c r="E37" s="203"/>
      <c r="F37" s="230" t="s">
        <v>912</v>
      </c>
      <c r="G37" s="208" t="s">
        <v>850</v>
      </c>
      <c r="H37" s="240" t="s">
        <v>913</v>
      </c>
      <c r="I37" s="8"/>
      <c r="J37" s="8"/>
    </row>
    <row r="38" spans="1:10" ht="137.25" customHeight="1">
      <c r="A38" s="214"/>
      <c r="B38" s="202">
        <v>1</v>
      </c>
      <c r="C38" s="202"/>
      <c r="D38" s="201"/>
      <c r="E38" s="201"/>
      <c r="F38" s="230"/>
      <c r="G38" s="208"/>
      <c r="H38" s="240"/>
      <c r="I38" s="8"/>
      <c r="J38" s="8"/>
    </row>
    <row r="39" spans="1:10" ht="16.8">
      <c r="A39" s="213" t="s">
        <v>171</v>
      </c>
      <c r="B39" s="203" t="s">
        <v>134</v>
      </c>
      <c r="C39" s="203"/>
      <c r="D39" s="203" t="s">
        <v>155</v>
      </c>
      <c r="E39" s="203"/>
      <c r="F39" s="231" t="s">
        <v>827</v>
      </c>
      <c r="G39" s="209" t="s">
        <v>851</v>
      </c>
      <c r="H39" s="8"/>
      <c r="I39" s="8"/>
      <c r="J39" s="8"/>
    </row>
    <row r="40" spans="1:10" ht="102" customHeight="1">
      <c r="A40" s="214"/>
      <c r="B40" s="219"/>
      <c r="C40" s="220"/>
      <c r="D40" s="198" t="s">
        <v>818</v>
      </c>
      <c r="E40" s="199"/>
      <c r="F40" s="232"/>
      <c r="G40" s="209"/>
      <c r="H40" s="8"/>
      <c r="I40" s="8"/>
      <c r="J40" s="8"/>
    </row>
    <row r="41" spans="1:10" ht="23.25" customHeight="1">
      <c r="A41" s="213" t="s">
        <v>172</v>
      </c>
      <c r="B41" s="203" t="s">
        <v>134</v>
      </c>
      <c r="C41" s="203"/>
      <c r="D41" s="203" t="s">
        <v>155</v>
      </c>
      <c r="E41" s="203"/>
      <c r="F41" s="230" t="s">
        <v>842</v>
      </c>
      <c r="G41" s="208" t="s">
        <v>852</v>
      </c>
      <c r="H41" s="8"/>
      <c r="I41" s="8"/>
      <c r="J41" s="8"/>
    </row>
    <row r="42" spans="1:10" ht="183.6" customHeight="1">
      <c r="A42" s="214"/>
      <c r="B42" s="198" t="s">
        <v>818</v>
      </c>
      <c r="C42" s="199"/>
      <c r="D42" s="219"/>
      <c r="E42" s="220"/>
      <c r="F42" s="230"/>
      <c r="G42" s="208"/>
      <c r="H42" s="8"/>
      <c r="I42" s="8"/>
      <c r="J42" s="8"/>
    </row>
    <row r="43" spans="1:10" ht="23.25" customHeight="1">
      <c r="A43" s="225" t="s">
        <v>207</v>
      </c>
      <c r="B43" s="203" t="s">
        <v>134</v>
      </c>
      <c r="C43" s="203"/>
      <c r="D43" s="203" t="s">
        <v>155</v>
      </c>
      <c r="E43" s="203"/>
      <c r="F43" s="231" t="s">
        <v>856</v>
      </c>
      <c r="G43" s="212" t="s">
        <v>857</v>
      </c>
      <c r="H43" s="93"/>
      <c r="I43" s="191"/>
      <c r="J43" s="8"/>
    </row>
    <row r="44" spans="1:10" ht="306" customHeight="1">
      <c r="A44" s="226"/>
      <c r="B44" s="202" t="s">
        <v>818</v>
      </c>
      <c r="C44" s="202"/>
      <c r="D44" s="201"/>
      <c r="E44" s="201"/>
      <c r="F44" s="232"/>
      <c r="G44" s="211"/>
      <c r="H44" s="8"/>
      <c r="I44" s="191"/>
      <c r="J44" s="8"/>
    </row>
    <row r="45" spans="1:10" ht="33.6">
      <c r="A45" s="204" t="s">
        <v>213</v>
      </c>
      <c r="B45" s="41" t="s">
        <v>135</v>
      </c>
      <c r="C45" s="41" t="s">
        <v>136</v>
      </c>
      <c r="D45" s="41" t="s">
        <v>173</v>
      </c>
      <c r="E45" s="41" t="s">
        <v>160</v>
      </c>
      <c r="F45" s="231" t="s">
        <v>828</v>
      </c>
      <c r="G45" s="208" t="s">
        <v>854</v>
      </c>
      <c r="H45" s="8"/>
      <c r="I45" s="8"/>
      <c r="J45" s="8"/>
    </row>
    <row r="46" spans="1:10" ht="73.5" customHeight="1">
      <c r="A46" s="204"/>
      <c r="B46" s="88" t="s">
        <v>818</v>
      </c>
      <c r="C46" s="88" t="s">
        <v>818</v>
      </c>
      <c r="D46" s="88" t="s">
        <v>818</v>
      </c>
      <c r="E46" s="88"/>
      <c r="F46" s="232"/>
      <c r="G46" s="208"/>
      <c r="H46" s="8"/>
      <c r="I46" s="8"/>
      <c r="J46" s="8"/>
    </row>
    <row r="47" spans="1:10" ht="16.8">
      <c r="A47" s="215" t="s">
        <v>137</v>
      </c>
      <c r="B47" s="197" t="s">
        <v>134</v>
      </c>
      <c r="C47" s="197"/>
      <c r="D47" s="197" t="s">
        <v>155</v>
      </c>
      <c r="E47" s="197"/>
      <c r="F47" s="230"/>
      <c r="G47" s="238" t="s">
        <v>914</v>
      </c>
      <c r="H47" s="8"/>
      <c r="I47" s="8"/>
      <c r="J47" s="8"/>
    </row>
    <row r="48" spans="1:10" ht="43.5" customHeight="1">
      <c r="A48" s="215"/>
      <c r="B48" s="201"/>
      <c r="C48" s="201"/>
      <c r="D48" s="202" t="s">
        <v>818</v>
      </c>
      <c r="E48" s="202"/>
      <c r="F48" s="230"/>
      <c r="G48" s="238"/>
      <c r="H48" s="8"/>
      <c r="I48" s="8"/>
      <c r="J48" s="8"/>
    </row>
    <row r="49" spans="1:10" ht="25.5" customHeight="1">
      <c r="A49" s="215" t="s">
        <v>138</v>
      </c>
      <c r="B49" s="197" t="s">
        <v>134</v>
      </c>
      <c r="C49" s="197"/>
      <c r="D49" s="197" t="s">
        <v>155</v>
      </c>
      <c r="E49" s="197"/>
      <c r="F49" s="230"/>
      <c r="G49" s="210" t="s">
        <v>853</v>
      </c>
      <c r="H49" s="8"/>
      <c r="I49" s="8"/>
      <c r="J49" s="8"/>
    </row>
    <row r="50" spans="1:10" ht="68.25" customHeight="1">
      <c r="A50" s="215"/>
      <c r="B50" s="202" t="s">
        <v>818</v>
      </c>
      <c r="C50" s="202"/>
      <c r="D50" s="201"/>
      <c r="E50" s="201"/>
      <c r="F50" s="230"/>
      <c r="G50" s="211"/>
      <c r="H50" s="8"/>
      <c r="I50" s="8"/>
      <c r="J50" s="8"/>
    </row>
    <row r="51" spans="1:10" ht="36" customHeight="1">
      <c r="A51" s="204" t="s">
        <v>214</v>
      </c>
      <c r="B51" s="40" t="s">
        <v>139</v>
      </c>
      <c r="C51" s="40" t="s">
        <v>140</v>
      </c>
      <c r="D51" s="41" t="s">
        <v>174</v>
      </c>
      <c r="E51" s="41" t="s">
        <v>160</v>
      </c>
      <c r="F51" s="228" t="s">
        <v>829</v>
      </c>
      <c r="G51" s="207"/>
      <c r="H51" s="8"/>
      <c r="I51" s="8"/>
      <c r="J51" s="8"/>
    </row>
    <row r="52" spans="1:10" ht="69.75" customHeight="1">
      <c r="A52" s="204"/>
      <c r="B52" s="28"/>
      <c r="C52" s="28"/>
      <c r="D52" s="28"/>
      <c r="E52" s="88" t="s">
        <v>818</v>
      </c>
      <c r="F52" s="229"/>
      <c r="G52" s="207"/>
      <c r="H52" s="8"/>
      <c r="I52" s="8"/>
      <c r="J52" s="8"/>
    </row>
    <row r="53" spans="1:10" ht="16.8">
      <c r="A53" s="204" t="s">
        <v>141</v>
      </c>
      <c r="B53" s="197" t="s">
        <v>142</v>
      </c>
      <c r="C53" s="197"/>
      <c r="D53" s="197" t="s">
        <v>160</v>
      </c>
      <c r="E53" s="197"/>
      <c r="F53" s="228" t="s">
        <v>830</v>
      </c>
      <c r="G53" s="207"/>
      <c r="H53" s="8"/>
      <c r="I53" s="8"/>
      <c r="J53" s="8"/>
    </row>
    <row r="54" spans="1:10" ht="75.75" customHeight="1">
      <c r="A54" s="204"/>
      <c r="B54" s="200"/>
      <c r="C54" s="200"/>
      <c r="D54" s="198" t="s">
        <v>818</v>
      </c>
      <c r="E54" s="199"/>
      <c r="F54" s="229"/>
      <c r="G54" s="207"/>
      <c r="H54" s="8"/>
      <c r="I54" s="8"/>
      <c r="J54" s="8"/>
    </row>
    <row r="55" spans="1:10" ht="16.8">
      <c r="A55" s="204" t="s">
        <v>143</v>
      </c>
      <c r="B55" s="40">
        <v>2019</v>
      </c>
      <c r="C55" s="40">
        <v>2020</v>
      </c>
      <c r="D55" s="40">
        <v>2021</v>
      </c>
      <c r="E55" s="40" t="s">
        <v>160</v>
      </c>
      <c r="F55" s="230" t="s">
        <v>843</v>
      </c>
      <c r="G55" s="244" t="s">
        <v>915</v>
      </c>
      <c r="H55" s="8"/>
      <c r="I55" s="8"/>
      <c r="J55" s="8"/>
    </row>
    <row r="56" spans="1:10" ht="88.8" customHeight="1">
      <c r="A56" s="204"/>
      <c r="B56" s="88" t="s">
        <v>818</v>
      </c>
      <c r="C56" s="88" t="s">
        <v>818</v>
      </c>
      <c r="D56" s="88" t="s">
        <v>818</v>
      </c>
      <c r="E56" s="88"/>
      <c r="F56" s="228"/>
      <c r="G56" s="245"/>
      <c r="H56" s="8"/>
      <c r="I56" s="8"/>
      <c r="J56" s="8"/>
    </row>
    <row r="57" spans="1:10" ht="16.95" customHeight="1">
      <c r="A57" s="204" t="s">
        <v>144</v>
      </c>
      <c r="B57" s="197" t="s">
        <v>145</v>
      </c>
      <c r="C57" s="197"/>
      <c r="D57" s="197" t="s">
        <v>162</v>
      </c>
      <c r="E57" s="197"/>
      <c r="F57" s="228" t="s">
        <v>831</v>
      </c>
      <c r="G57" s="205"/>
      <c r="H57" s="8"/>
      <c r="I57" s="8"/>
      <c r="J57" s="8"/>
    </row>
    <row r="58" spans="1:10" ht="50.25" customHeight="1">
      <c r="A58" s="204"/>
      <c r="B58" s="201"/>
      <c r="C58" s="201"/>
      <c r="D58" s="202" t="s">
        <v>818</v>
      </c>
      <c r="E58" s="202"/>
      <c r="F58" s="229"/>
      <c r="G58" s="206"/>
      <c r="H58" s="8"/>
      <c r="I58" s="8"/>
      <c r="J58" s="8"/>
    </row>
    <row r="59" spans="1:10" ht="16.8" customHeight="1">
      <c r="A59" s="215" t="s">
        <v>146</v>
      </c>
      <c r="B59" s="40" t="s">
        <v>147</v>
      </c>
      <c r="C59" s="40" t="s">
        <v>148</v>
      </c>
      <c r="D59" s="40" t="s">
        <v>175</v>
      </c>
      <c r="E59" s="40" t="s">
        <v>176</v>
      </c>
      <c r="F59" s="228" t="s">
        <v>831</v>
      </c>
      <c r="G59" s="244" t="s">
        <v>916</v>
      </c>
      <c r="H59" s="8"/>
      <c r="I59" s="8"/>
      <c r="J59" s="8"/>
    </row>
    <row r="60" spans="1:10" ht="60" customHeight="1">
      <c r="A60" s="215"/>
      <c r="B60" s="88"/>
      <c r="C60" s="88" t="s">
        <v>253</v>
      </c>
      <c r="D60" s="88"/>
      <c r="E60" s="88"/>
      <c r="F60" s="229"/>
      <c r="G60" s="245"/>
      <c r="H60" s="8"/>
      <c r="I60" s="8"/>
      <c r="J60" s="8"/>
    </row>
    <row r="61" spans="1:10">
      <c r="A61" s="194" t="s">
        <v>149</v>
      </c>
      <c r="B61" s="195"/>
      <c r="C61" s="195"/>
      <c r="D61" s="195"/>
      <c r="E61" s="195"/>
      <c r="F61" s="195"/>
      <c r="G61" s="195"/>
      <c r="H61" s="8"/>
      <c r="I61" s="8"/>
      <c r="J61" s="8"/>
    </row>
    <row r="62" spans="1:10" ht="40.950000000000003" customHeight="1">
      <c r="A62" s="196"/>
      <c r="B62" s="196"/>
      <c r="C62" s="196"/>
      <c r="D62" s="196"/>
      <c r="E62" s="196"/>
      <c r="F62" s="196"/>
      <c r="G62" s="196"/>
      <c r="H62" s="8"/>
      <c r="I62" s="8"/>
      <c r="J62" s="8"/>
    </row>
    <row r="63" spans="1:10" ht="16.8">
      <c r="A63" s="18"/>
      <c r="B63" s="18"/>
      <c r="C63" s="18"/>
      <c r="D63" s="18"/>
      <c r="E63" s="18"/>
      <c r="F63" s="99"/>
      <c r="G63" s="18"/>
    </row>
  </sheetData>
  <mergeCells count="156">
    <mergeCell ref="H19:H20"/>
    <mergeCell ref="H21:H22"/>
    <mergeCell ref="H37:H38"/>
    <mergeCell ref="A6:G6"/>
    <mergeCell ref="A7:G7"/>
    <mergeCell ref="A8:G8"/>
    <mergeCell ref="D50:E50"/>
    <mergeCell ref="A45:A46"/>
    <mergeCell ref="B47:C47"/>
    <mergeCell ref="B12:E12"/>
    <mergeCell ref="A9:G9"/>
    <mergeCell ref="G21:G22"/>
    <mergeCell ref="G23:G24"/>
    <mergeCell ref="A19:A20"/>
    <mergeCell ref="A21:A22"/>
    <mergeCell ref="B21:C21"/>
    <mergeCell ref="D21:E21"/>
    <mergeCell ref="B22:C22"/>
    <mergeCell ref="D22:E22"/>
    <mergeCell ref="A29:A30"/>
    <mergeCell ref="A31:A32"/>
    <mergeCell ref="F19:F20"/>
    <mergeCell ref="F21:F22"/>
    <mergeCell ref="A43:A44"/>
    <mergeCell ref="D42:E42"/>
    <mergeCell ref="A37:A38"/>
    <mergeCell ref="B36:C36"/>
    <mergeCell ref="A53:A54"/>
    <mergeCell ref="A49:A50"/>
    <mergeCell ref="B49:C49"/>
    <mergeCell ref="D49:E49"/>
    <mergeCell ref="B50:C50"/>
    <mergeCell ref="D34:E34"/>
    <mergeCell ref="A33:A34"/>
    <mergeCell ref="D47:E47"/>
    <mergeCell ref="F47:F48"/>
    <mergeCell ref="B48:C48"/>
    <mergeCell ref="D40:E40"/>
    <mergeCell ref="A41:A42"/>
    <mergeCell ref="B43:C43"/>
    <mergeCell ref="D43:E43"/>
    <mergeCell ref="B44:C44"/>
    <mergeCell ref="D44:E44"/>
    <mergeCell ref="D36:E36"/>
    <mergeCell ref="B39:C39"/>
    <mergeCell ref="F49:F50"/>
    <mergeCell ref="F45:F46"/>
    <mergeCell ref="F33:F34"/>
    <mergeCell ref="F35:F36"/>
    <mergeCell ref="F37:F38"/>
    <mergeCell ref="F39:F40"/>
    <mergeCell ref="B35:C35"/>
    <mergeCell ref="D35:E35"/>
    <mergeCell ref="B42:C42"/>
    <mergeCell ref="A51:A52"/>
    <mergeCell ref="F51:F52"/>
    <mergeCell ref="B31:C31"/>
    <mergeCell ref="D31:E31"/>
    <mergeCell ref="B32:C32"/>
    <mergeCell ref="D32:E32"/>
    <mergeCell ref="F31:F32"/>
    <mergeCell ref="F41:F42"/>
    <mergeCell ref="F15:F16"/>
    <mergeCell ref="F17:F18"/>
    <mergeCell ref="F23:F24"/>
    <mergeCell ref="G13:G14"/>
    <mergeCell ref="G15:G16"/>
    <mergeCell ref="G17:G18"/>
    <mergeCell ref="G19:G20"/>
    <mergeCell ref="A59:A60"/>
    <mergeCell ref="D39:E39"/>
    <mergeCell ref="B41:C41"/>
    <mergeCell ref="D41:E41"/>
    <mergeCell ref="A39:A40"/>
    <mergeCell ref="B40:C40"/>
    <mergeCell ref="B33:C33"/>
    <mergeCell ref="D33:E33"/>
    <mergeCell ref="B34:C34"/>
    <mergeCell ref="B53:C53"/>
    <mergeCell ref="D53:E53"/>
    <mergeCell ref="B54:C54"/>
    <mergeCell ref="D54:E54"/>
    <mergeCell ref="A55:A56"/>
    <mergeCell ref="A47:A48"/>
    <mergeCell ref="D48:E48"/>
    <mergeCell ref="A35:A36"/>
    <mergeCell ref="A13:A14"/>
    <mergeCell ref="A15:A16"/>
    <mergeCell ref="B15:C15"/>
    <mergeCell ref="D15:E15"/>
    <mergeCell ref="B16:C16"/>
    <mergeCell ref="D16:E16"/>
    <mergeCell ref="B27:C27"/>
    <mergeCell ref="D27:E27"/>
    <mergeCell ref="A27:A28"/>
    <mergeCell ref="A23:A24"/>
    <mergeCell ref="B23:C23"/>
    <mergeCell ref="D23:E23"/>
    <mergeCell ref="B24:C24"/>
    <mergeCell ref="D24:E24"/>
    <mergeCell ref="A25:A26"/>
    <mergeCell ref="B25:C25"/>
    <mergeCell ref="D25:E25"/>
    <mergeCell ref="B26:C26"/>
    <mergeCell ref="D26:E26"/>
    <mergeCell ref="A17:A18"/>
    <mergeCell ref="B28:C28"/>
    <mergeCell ref="D28:E28"/>
    <mergeCell ref="G25:G26"/>
    <mergeCell ref="G27:G28"/>
    <mergeCell ref="G29:G30"/>
    <mergeCell ref="F59:F60"/>
    <mergeCell ref="G59:G60"/>
    <mergeCell ref="G45:G46"/>
    <mergeCell ref="G47:G48"/>
    <mergeCell ref="G49:G50"/>
    <mergeCell ref="G51:G52"/>
    <mergeCell ref="G53:G54"/>
    <mergeCell ref="G55:G56"/>
    <mergeCell ref="G31:G32"/>
    <mergeCell ref="G33:G34"/>
    <mergeCell ref="G35:G36"/>
    <mergeCell ref="G37:G38"/>
    <mergeCell ref="G39:G40"/>
    <mergeCell ref="G41:G42"/>
    <mergeCell ref="G43:G44"/>
    <mergeCell ref="F55:F56"/>
    <mergeCell ref="F53:F54"/>
    <mergeCell ref="F43:F44"/>
    <mergeCell ref="F25:F26"/>
    <mergeCell ref="F27:F28"/>
    <mergeCell ref="F29:F30"/>
    <mergeCell ref="I43:I44"/>
    <mergeCell ref="A10:G10"/>
    <mergeCell ref="B11:G11"/>
    <mergeCell ref="A61:G62"/>
    <mergeCell ref="B19:C19"/>
    <mergeCell ref="D19:E19"/>
    <mergeCell ref="B20:C20"/>
    <mergeCell ref="D20:E20"/>
    <mergeCell ref="B29:C29"/>
    <mergeCell ref="D29:E29"/>
    <mergeCell ref="B30:C30"/>
    <mergeCell ref="D30:E30"/>
    <mergeCell ref="B37:C37"/>
    <mergeCell ref="D37:E37"/>
    <mergeCell ref="B38:C38"/>
    <mergeCell ref="D38:E38"/>
    <mergeCell ref="A57:A58"/>
    <mergeCell ref="B57:C57"/>
    <mergeCell ref="D57:E57"/>
    <mergeCell ref="B58:C58"/>
    <mergeCell ref="D58:E58"/>
    <mergeCell ref="F57:F58"/>
    <mergeCell ref="G57:G58"/>
    <mergeCell ref="F13:F14"/>
  </mergeCells>
  <printOptions horizontalCentered="1"/>
  <pageMargins left="0.31496062992125984" right="0.31496062992125984" top="0.35433070866141736" bottom="0.35433070866141736" header="0.31496062992125984" footer="0.31496062992125984"/>
  <pageSetup scale="85" orientation="landscape" verticalDpi="597"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G27"/>
  <sheetViews>
    <sheetView zoomScaleNormal="100" workbookViewId="0">
      <selection activeCell="A12" sqref="A12"/>
    </sheetView>
  </sheetViews>
  <sheetFormatPr baseColWidth="10" defaultRowHeight="14.4"/>
  <cols>
    <col min="1" max="1" width="118.33203125" customWidth="1"/>
  </cols>
  <sheetData>
    <row r="4" spans="1:7" ht="17.399999999999999" customHeight="1"/>
    <row r="5" spans="1:7" s="7" customFormat="1" ht="19.95" customHeight="1">
      <c r="A5" s="53" t="s">
        <v>226</v>
      </c>
      <c r="B5" s="53"/>
      <c r="C5" s="53"/>
      <c r="D5" s="53"/>
      <c r="E5" s="53"/>
      <c r="F5" s="53"/>
      <c r="G5" s="53"/>
    </row>
    <row r="6" spans="1:7" s="7" customFormat="1" ht="19.95" customHeight="1">
      <c r="A6" s="53" t="s">
        <v>84</v>
      </c>
      <c r="B6" s="53"/>
      <c r="C6" s="53"/>
      <c r="D6" s="53"/>
      <c r="E6" s="53"/>
      <c r="F6" s="53"/>
      <c r="G6" s="53"/>
    </row>
    <row r="7" spans="1:7" ht="19.95" customHeight="1">
      <c r="A7" s="53" t="s">
        <v>85</v>
      </c>
      <c r="B7" s="53"/>
      <c r="C7" s="53"/>
      <c r="D7" s="53"/>
      <c r="E7" s="53"/>
      <c r="F7" s="53"/>
      <c r="G7" s="53"/>
    </row>
    <row r="8" spans="1:7" ht="33.6">
      <c r="A8" s="42" t="s">
        <v>234</v>
      </c>
    </row>
    <row r="9" spans="1:7" ht="12.45" customHeight="1">
      <c r="A9" s="42"/>
    </row>
    <row r="10" spans="1:7" ht="51.6" customHeight="1">
      <c r="A10" s="43" t="s">
        <v>177</v>
      </c>
    </row>
    <row r="11" spans="1:7" ht="18.75" customHeight="1">
      <c r="A11" s="71" t="s">
        <v>101</v>
      </c>
    </row>
    <row r="12" spans="1:7" ht="187.2" customHeight="1">
      <c r="A12" s="43" t="s">
        <v>232</v>
      </c>
    </row>
    <row r="13" spans="1:7" ht="18.75" customHeight="1">
      <c r="A13" s="71" t="s">
        <v>188</v>
      </c>
    </row>
    <row r="14" spans="1:7" ht="67.2">
      <c r="A14" s="45" t="s">
        <v>178</v>
      </c>
    </row>
    <row r="15" spans="1:7" ht="67.2">
      <c r="A15" s="45" t="s">
        <v>179</v>
      </c>
    </row>
    <row r="16" spans="1:7" ht="48" customHeight="1">
      <c r="A16" s="45" t="s">
        <v>180</v>
      </c>
    </row>
    <row r="17" spans="1:1" ht="310.2" customHeight="1">
      <c r="A17" s="46" t="s">
        <v>233</v>
      </c>
    </row>
    <row r="18" spans="1:1" ht="94.2" customHeight="1">
      <c r="A18" s="45" t="s">
        <v>215</v>
      </c>
    </row>
    <row r="19" spans="1:1" ht="121.2" customHeight="1">
      <c r="A19" s="45" t="s">
        <v>181</v>
      </c>
    </row>
    <row r="20" spans="1:1" ht="121.95" customHeight="1">
      <c r="A20" s="45" t="s">
        <v>182</v>
      </c>
    </row>
    <row r="21" spans="1:1" ht="33.6" customHeight="1">
      <c r="A21" s="47" t="s">
        <v>183</v>
      </c>
    </row>
    <row r="22" spans="1:1" ht="78" customHeight="1">
      <c r="A22" s="45" t="s">
        <v>184</v>
      </c>
    </row>
    <row r="23" spans="1:1" ht="261.75" customHeight="1">
      <c r="A23" s="45" t="s">
        <v>235</v>
      </c>
    </row>
    <row r="24" spans="1:1" ht="36" customHeight="1">
      <c r="A24" s="45" t="s">
        <v>185</v>
      </c>
    </row>
    <row r="25" spans="1:1" ht="33.6" customHeight="1">
      <c r="A25" s="47" t="s">
        <v>186</v>
      </c>
    </row>
    <row r="26" spans="1:1" ht="85.95" customHeight="1">
      <c r="A26" s="44" t="s">
        <v>187</v>
      </c>
    </row>
    <row r="27" spans="1:1" ht="16.8">
      <c r="A27" s="18"/>
    </row>
  </sheetData>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68"/>
  <sheetViews>
    <sheetView topLeftCell="C34" zoomScale="110" zoomScaleNormal="110" workbookViewId="0">
      <selection activeCell="E56" sqref="E56"/>
    </sheetView>
  </sheetViews>
  <sheetFormatPr baseColWidth="10" defaultRowHeight="14.4"/>
  <cols>
    <col min="1" max="1" width="11.88671875" customWidth="1"/>
    <col min="2" max="2" width="7.44140625" style="2" customWidth="1"/>
    <col min="3" max="3" width="17.88671875" customWidth="1"/>
    <col min="4" max="8" width="16.6640625" customWidth="1"/>
  </cols>
  <sheetData>
    <row r="4" spans="1:8" s="7" customFormat="1" ht="15.6" customHeight="1">
      <c r="B4" s="2"/>
    </row>
    <row r="5" spans="1:8" s="7" customFormat="1" ht="19.95" customHeight="1">
      <c r="A5" s="130" t="s">
        <v>242</v>
      </c>
      <c r="B5" s="130"/>
      <c r="C5" s="130"/>
      <c r="D5" s="130"/>
      <c r="E5" s="130"/>
      <c r="F5" s="130"/>
      <c r="G5" s="130"/>
      <c r="H5" s="130"/>
    </row>
    <row r="6" spans="1:8" s="7" customFormat="1" ht="19.95" customHeight="1">
      <c r="A6" s="130" t="s">
        <v>243</v>
      </c>
      <c r="B6" s="130"/>
      <c r="C6" s="130"/>
      <c r="D6" s="130"/>
      <c r="E6" s="130"/>
      <c r="F6" s="130"/>
      <c r="G6" s="130"/>
      <c r="H6" s="130"/>
    </row>
    <row r="7" spans="1:8" s="7" customFormat="1" ht="31.5" customHeight="1">
      <c r="A7" s="130" t="s">
        <v>244</v>
      </c>
      <c r="B7" s="130"/>
      <c r="C7" s="130"/>
      <c r="D7" s="130"/>
      <c r="E7" s="130"/>
      <c r="F7" s="130"/>
      <c r="G7" s="130"/>
      <c r="H7" s="130"/>
    </row>
    <row r="8" spans="1:8" s="11" customFormat="1" ht="19.95" customHeight="1">
      <c r="A8" s="130" t="s">
        <v>112</v>
      </c>
      <c r="B8" s="130"/>
      <c r="C8" s="130"/>
      <c r="D8" s="130"/>
      <c r="E8" s="130"/>
      <c r="F8" s="130"/>
      <c r="G8" s="130"/>
      <c r="H8" s="130"/>
    </row>
    <row r="9" spans="1:8" s="11" customFormat="1" ht="12.45" customHeight="1">
      <c r="B9" s="12"/>
    </row>
    <row r="10" spans="1:8" s="11" customFormat="1" ht="25.5" customHeight="1">
      <c r="A10" s="139" t="s">
        <v>0</v>
      </c>
      <c r="B10" s="139"/>
      <c r="C10" s="54" t="s">
        <v>1</v>
      </c>
      <c r="D10" s="54" t="s">
        <v>2</v>
      </c>
      <c r="E10" s="54" t="s">
        <v>3</v>
      </c>
      <c r="F10" s="54" t="s">
        <v>86</v>
      </c>
      <c r="G10" s="54" t="s">
        <v>87</v>
      </c>
      <c r="H10" s="54" t="s">
        <v>88</v>
      </c>
    </row>
    <row r="11" spans="1:8" s="11" customFormat="1" ht="24.6" customHeight="1">
      <c r="A11" s="140" t="s">
        <v>4</v>
      </c>
      <c r="B11" s="13">
        <v>1100</v>
      </c>
      <c r="C11" s="14" t="s">
        <v>5</v>
      </c>
      <c r="D11" s="14" t="s">
        <v>6</v>
      </c>
      <c r="E11" s="14" t="s">
        <v>6</v>
      </c>
      <c r="F11" s="14" t="s">
        <v>6</v>
      </c>
      <c r="G11" s="14" t="s">
        <v>6</v>
      </c>
      <c r="H11" s="14" t="s">
        <v>6</v>
      </c>
    </row>
    <row r="12" spans="1:8" s="11" customFormat="1" ht="23.4">
      <c r="A12" s="140"/>
      <c r="B12" s="13">
        <v>1200</v>
      </c>
      <c r="C12" s="14" t="s">
        <v>7</v>
      </c>
      <c r="D12" s="14" t="s">
        <v>6</v>
      </c>
      <c r="E12" s="14" t="s">
        <v>6</v>
      </c>
      <c r="F12" s="14" t="s">
        <v>6</v>
      </c>
      <c r="G12" s="14" t="s">
        <v>6</v>
      </c>
      <c r="H12" s="14" t="s">
        <v>6</v>
      </c>
    </row>
    <row r="13" spans="1:8" s="11" customFormat="1" ht="15.6">
      <c r="A13" s="140"/>
      <c r="B13" s="13">
        <v>1300</v>
      </c>
      <c r="C13" s="14" t="s">
        <v>8</v>
      </c>
      <c r="D13" s="14" t="s">
        <v>6</v>
      </c>
      <c r="E13" s="14" t="s">
        <v>6</v>
      </c>
      <c r="F13" s="14" t="s">
        <v>6</v>
      </c>
      <c r="G13" s="14" t="s">
        <v>6</v>
      </c>
      <c r="H13" s="14" t="s">
        <v>6</v>
      </c>
    </row>
    <row r="14" spans="1:8" s="11" customFormat="1" ht="13.8">
      <c r="A14" s="140"/>
      <c r="B14" s="13">
        <v>1400</v>
      </c>
      <c r="C14" s="14" t="s">
        <v>9</v>
      </c>
      <c r="D14" s="14" t="s">
        <v>6</v>
      </c>
      <c r="E14" s="14" t="s">
        <v>6</v>
      </c>
      <c r="F14" s="14" t="s">
        <v>6</v>
      </c>
      <c r="G14" s="14" t="s">
        <v>6</v>
      </c>
      <c r="H14" s="14" t="s">
        <v>6</v>
      </c>
    </row>
    <row r="15" spans="1:8" s="11" customFormat="1" ht="21" customHeight="1">
      <c r="A15" s="140"/>
      <c r="B15" s="13">
        <v>1500</v>
      </c>
      <c r="C15" s="14" t="s">
        <v>10</v>
      </c>
      <c r="D15" s="14" t="s">
        <v>6</v>
      </c>
      <c r="E15" s="14" t="s">
        <v>6</v>
      </c>
      <c r="F15" s="14" t="s">
        <v>6</v>
      </c>
      <c r="G15" s="14" t="s">
        <v>6</v>
      </c>
      <c r="H15" s="14" t="s">
        <v>6</v>
      </c>
    </row>
    <row r="16" spans="1:8" s="11" customFormat="1" ht="13.8">
      <c r="A16" s="140"/>
      <c r="B16" s="13">
        <v>1600</v>
      </c>
      <c r="C16" s="14" t="s">
        <v>11</v>
      </c>
      <c r="D16" s="14" t="s">
        <v>6</v>
      </c>
      <c r="E16" s="14" t="s">
        <v>6</v>
      </c>
      <c r="F16" s="14" t="s">
        <v>6</v>
      </c>
      <c r="G16" s="14" t="s">
        <v>6</v>
      </c>
      <c r="H16" s="14" t="s">
        <v>6</v>
      </c>
    </row>
    <row r="17" spans="1:8" s="11" customFormat="1" ht="15.6">
      <c r="A17" s="140"/>
      <c r="B17" s="13">
        <v>1700</v>
      </c>
      <c r="C17" s="14" t="s">
        <v>12</v>
      </c>
      <c r="D17" s="14" t="s">
        <v>6</v>
      </c>
      <c r="E17" s="14" t="s">
        <v>6</v>
      </c>
      <c r="F17" s="14" t="s">
        <v>6</v>
      </c>
      <c r="G17" s="14" t="s">
        <v>6</v>
      </c>
      <c r="H17" s="14" t="s">
        <v>6</v>
      </c>
    </row>
    <row r="18" spans="1:8" s="11" customFormat="1" ht="15" customHeight="1">
      <c r="A18" s="140"/>
      <c r="B18" s="133" t="s">
        <v>13</v>
      </c>
      <c r="C18" s="134"/>
      <c r="D18" s="48"/>
      <c r="E18" s="48"/>
      <c r="F18" s="48"/>
      <c r="G18" s="48"/>
      <c r="H18" s="48"/>
    </row>
    <row r="19" spans="1:8" s="11" customFormat="1" ht="31.2">
      <c r="A19" s="141" t="s">
        <v>14</v>
      </c>
      <c r="B19" s="13">
        <v>2100</v>
      </c>
      <c r="C19" s="14" t="s">
        <v>15</v>
      </c>
      <c r="D19" s="14" t="s">
        <v>6</v>
      </c>
      <c r="E19" s="14" t="s">
        <v>6</v>
      </c>
      <c r="F19" s="14" t="s">
        <v>6</v>
      </c>
      <c r="G19" s="14" t="s">
        <v>6</v>
      </c>
      <c r="H19" s="14" t="s">
        <v>6</v>
      </c>
    </row>
    <row r="20" spans="1:8" s="11" customFormat="1" ht="13.8">
      <c r="A20" s="142"/>
      <c r="B20" s="13">
        <v>2200</v>
      </c>
      <c r="C20" s="14" t="s">
        <v>16</v>
      </c>
      <c r="D20" s="14" t="s">
        <v>6</v>
      </c>
      <c r="E20" s="14" t="s">
        <v>6</v>
      </c>
      <c r="F20" s="14" t="s">
        <v>6</v>
      </c>
      <c r="G20" s="14" t="s">
        <v>6</v>
      </c>
      <c r="H20" s="14" t="s">
        <v>6</v>
      </c>
    </row>
    <row r="21" spans="1:8" s="11" customFormat="1" ht="33" customHeight="1">
      <c r="A21" s="142"/>
      <c r="B21" s="13">
        <v>2300</v>
      </c>
      <c r="C21" s="14" t="s">
        <v>17</v>
      </c>
      <c r="D21" s="14" t="s">
        <v>6</v>
      </c>
      <c r="E21" s="14" t="s">
        <v>6</v>
      </c>
      <c r="F21" s="14" t="s">
        <v>6</v>
      </c>
      <c r="G21" s="14" t="s">
        <v>6</v>
      </c>
      <c r="H21" s="14" t="s">
        <v>6</v>
      </c>
    </row>
    <row r="22" spans="1:8" s="11" customFormat="1" ht="29.4" customHeight="1">
      <c r="A22" s="142"/>
      <c r="B22" s="13">
        <v>2400</v>
      </c>
      <c r="C22" s="14" t="s">
        <v>18</v>
      </c>
      <c r="D22" s="14" t="s">
        <v>6</v>
      </c>
      <c r="E22" s="14" t="s">
        <v>6</v>
      </c>
      <c r="F22" s="14" t="s">
        <v>6</v>
      </c>
      <c r="G22" s="14" t="s">
        <v>6</v>
      </c>
      <c r="H22" s="14" t="s">
        <v>6</v>
      </c>
    </row>
    <row r="23" spans="1:8" s="11" customFormat="1" ht="26.4" customHeight="1">
      <c r="A23" s="142"/>
      <c r="B23" s="13">
        <v>2500</v>
      </c>
      <c r="C23" s="14" t="s">
        <v>19</v>
      </c>
      <c r="D23" s="14" t="s">
        <v>6</v>
      </c>
      <c r="E23" s="14" t="s">
        <v>6</v>
      </c>
      <c r="F23" s="14" t="s">
        <v>6</v>
      </c>
      <c r="G23" s="14" t="s">
        <v>6</v>
      </c>
      <c r="H23" s="14" t="s">
        <v>6</v>
      </c>
    </row>
    <row r="24" spans="1:8" s="11" customFormat="1" ht="18.600000000000001" customHeight="1">
      <c r="A24" s="142"/>
      <c r="B24" s="13">
        <v>2600</v>
      </c>
      <c r="C24" s="14" t="s">
        <v>20</v>
      </c>
      <c r="D24" s="14" t="s">
        <v>6</v>
      </c>
      <c r="E24" s="14" t="s">
        <v>6</v>
      </c>
      <c r="F24" s="14" t="s">
        <v>6</v>
      </c>
      <c r="G24" s="14" t="s">
        <v>6</v>
      </c>
      <c r="H24" s="14" t="s">
        <v>6</v>
      </c>
    </row>
    <row r="25" spans="1:8" s="11" customFormat="1" ht="33.75" customHeight="1">
      <c r="A25" s="142"/>
      <c r="B25" s="13">
        <v>2700</v>
      </c>
      <c r="C25" s="15" t="s">
        <v>21</v>
      </c>
      <c r="D25" s="14" t="s">
        <v>6</v>
      </c>
      <c r="E25" s="14" t="s">
        <v>6</v>
      </c>
      <c r="F25" s="14" t="s">
        <v>6</v>
      </c>
      <c r="G25" s="14" t="s">
        <v>6</v>
      </c>
      <c r="H25" s="14" t="s">
        <v>6</v>
      </c>
    </row>
    <row r="26" spans="1:8" s="11" customFormat="1" ht="19.2" customHeight="1">
      <c r="A26" s="142"/>
      <c r="B26" s="13">
        <v>2800</v>
      </c>
      <c r="C26" s="14" t="s">
        <v>22</v>
      </c>
      <c r="D26" s="14" t="s">
        <v>6</v>
      </c>
      <c r="E26" s="14" t="s">
        <v>6</v>
      </c>
      <c r="F26" s="14" t="s">
        <v>6</v>
      </c>
      <c r="G26" s="14" t="s">
        <v>6</v>
      </c>
      <c r="H26" s="14" t="s">
        <v>6</v>
      </c>
    </row>
    <row r="27" spans="1:8" s="11" customFormat="1" ht="27.6" customHeight="1">
      <c r="A27" s="142"/>
      <c r="B27" s="13">
        <v>2900</v>
      </c>
      <c r="C27" s="14" t="s">
        <v>23</v>
      </c>
      <c r="D27" s="14" t="s">
        <v>6</v>
      </c>
      <c r="E27" s="14" t="s">
        <v>6</v>
      </c>
      <c r="F27" s="14" t="s">
        <v>6</v>
      </c>
      <c r="G27" s="14" t="s">
        <v>6</v>
      </c>
      <c r="H27" s="14" t="s">
        <v>6</v>
      </c>
    </row>
    <row r="28" spans="1:8" s="11" customFormat="1" ht="13.95" customHeight="1">
      <c r="A28" s="143"/>
      <c r="B28" s="133" t="s">
        <v>24</v>
      </c>
      <c r="C28" s="134"/>
      <c r="D28" s="48"/>
      <c r="E28" s="48"/>
      <c r="F28" s="48"/>
      <c r="G28" s="48"/>
      <c r="H28" s="48"/>
    </row>
    <row r="29" spans="1:8" s="11" customFormat="1" ht="13.8">
      <c r="A29" s="135" t="s">
        <v>25</v>
      </c>
      <c r="B29" s="13">
        <v>3100</v>
      </c>
      <c r="C29" s="14" t="s">
        <v>26</v>
      </c>
      <c r="D29" s="14" t="s">
        <v>6</v>
      </c>
      <c r="E29" s="14" t="s">
        <v>6</v>
      </c>
      <c r="F29" s="14" t="s">
        <v>6</v>
      </c>
      <c r="G29" s="14" t="s">
        <v>6</v>
      </c>
      <c r="H29" s="14" t="s">
        <v>6</v>
      </c>
    </row>
    <row r="30" spans="1:8" s="11" customFormat="1" ht="18.600000000000001" customHeight="1">
      <c r="A30" s="135"/>
      <c r="B30" s="13">
        <v>3200</v>
      </c>
      <c r="C30" s="14" t="s">
        <v>27</v>
      </c>
      <c r="D30" s="14" t="s">
        <v>6</v>
      </c>
      <c r="E30" s="14" t="s">
        <v>6</v>
      </c>
      <c r="F30" s="14" t="s">
        <v>6</v>
      </c>
      <c r="G30" s="14" t="s">
        <v>6</v>
      </c>
      <c r="H30" s="14" t="s">
        <v>6</v>
      </c>
    </row>
    <row r="31" spans="1:8" s="11" customFormat="1" ht="23.4">
      <c r="A31" s="135"/>
      <c r="B31" s="13">
        <v>3300</v>
      </c>
      <c r="C31" s="14" t="s">
        <v>28</v>
      </c>
      <c r="D31" s="14" t="s">
        <v>6</v>
      </c>
      <c r="E31" s="14" t="s">
        <v>6</v>
      </c>
      <c r="F31" s="14" t="s">
        <v>6</v>
      </c>
      <c r="G31" s="14" t="s">
        <v>6</v>
      </c>
      <c r="H31" s="14" t="s">
        <v>6</v>
      </c>
    </row>
    <row r="32" spans="1:8" s="11" customFormat="1" ht="20.399999999999999" customHeight="1">
      <c r="A32" s="135"/>
      <c r="B32" s="13">
        <v>3400</v>
      </c>
      <c r="C32" s="14" t="s">
        <v>29</v>
      </c>
      <c r="D32" s="14" t="s">
        <v>6</v>
      </c>
      <c r="E32" s="14" t="s">
        <v>6</v>
      </c>
      <c r="F32" s="14" t="s">
        <v>6</v>
      </c>
      <c r="G32" s="14" t="s">
        <v>6</v>
      </c>
      <c r="H32" s="14" t="s">
        <v>6</v>
      </c>
    </row>
    <row r="33" spans="1:8" s="11" customFormat="1" ht="34.950000000000003" customHeight="1">
      <c r="A33" s="135"/>
      <c r="B33" s="13">
        <v>3500</v>
      </c>
      <c r="C33" s="14" t="s">
        <v>30</v>
      </c>
      <c r="D33" s="14" t="s">
        <v>6</v>
      </c>
      <c r="E33" s="14" t="s">
        <v>6</v>
      </c>
      <c r="F33" s="14" t="s">
        <v>6</v>
      </c>
      <c r="G33" s="14" t="s">
        <v>6</v>
      </c>
      <c r="H33" s="14" t="s">
        <v>6</v>
      </c>
    </row>
    <row r="34" spans="1:8" s="11" customFormat="1" ht="27" customHeight="1">
      <c r="A34" s="135"/>
      <c r="B34" s="13">
        <v>3600</v>
      </c>
      <c r="C34" s="14" t="s">
        <v>31</v>
      </c>
      <c r="D34" s="14" t="s">
        <v>6</v>
      </c>
      <c r="E34" s="14" t="s">
        <v>6</v>
      </c>
      <c r="F34" s="14" t="s">
        <v>6</v>
      </c>
      <c r="G34" s="14" t="s">
        <v>6</v>
      </c>
      <c r="H34" s="14" t="s">
        <v>6</v>
      </c>
    </row>
    <row r="35" spans="1:8" s="11" customFormat="1" ht="17.399999999999999" customHeight="1">
      <c r="A35" s="135"/>
      <c r="B35" s="13">
        <v>3700</v>
      </c>
      <c r="C35" s="14" t="s">
        <v>32</v>
      </c>
      <c r="D35" s="14" t="s">
        <v>6</v>
      </c>
      <c r="E35" s="14" t="s">
        <v>6</v>
      </c>
      <c r="F35" s="14" t="s">
        <v>6</v>
      </c>
      <c r="G35" s="14" t="s">
        <v>6</v>
      </c>
      <c r="H35" s="14" t="s">
        <v>6</v>
      </c>
    </row>
    <row r="36" spans="1:8" s="11" customFormat="1" ht="13.8">
      <c r="A36" s="135"/>
      <c r="B36" s="13">
        <v>3800</v>
      </c>
      <c r="C36" s="14" t="s">
        <v>33</v>
      </c>
      <c r="D36" s="14" t="s">
        <v>6</v>
      </c>
      <c r="E36" s="14" t="s">
        <v>6</v>
      </c>
      <c r="F36" s="14" t="s">
        <v>6</v>
      </c>
      <c r="G36" s="14" t="s">
        <v>6</v>
      </c>
      <c r="H36" s="14" t="s">
        <v>6</v>
      </c>
    </row>
    <row r="37" spans="1:8" s="11" customFormat="1" ht="18.600000000000001" customHeight="1">
      <c r="A37" s="135"/>
      <c r="B37" s="13">
        <v>3900</v>
      </c>
      <c r="C37" s="14" t="s">
        <v>34</v>
      </c>
      <c r="D37" s="14" t="s">
        <v>6</v>
      </c>
      <c r="E37" s="14" t="s">
        <v>6</v>
      </c>
      <c r="F37" s="14" t="s">
        <v>6</v>
      </c>
      <c r="G37" s="14" t="s">
        <v>6</v>
      </c>
      <c r="H37" s="14" t="s">
        <v>6</v>
      </c>
    </row>
    <row r="38" spans="1:8" s="11" customFormat="1" ht="13.95" customHeight="1">
      <c r="A38" s="135"/>
      <c r="B38" s="133" t="s">
        <v>35</v>
      </c>
      <c r="C38" s="134"/>
      <c r="D38" s="48"/>
      <c r="E38" s="48"/>
      <c r="F38" s="48"/>
      <c r="G38" s="48"/>
      <c r="H38" s="48"/>
    </row>
    <row r="39" spans="1:8" s="11" customFormat="1" ht="28.2" customHeight="1">
      <c r="A39" s="135" t="s">
        <v>36</v>
      </c>
      <c r="B39" s="13">
        <v>4100</v>
      </c>
      <c r="C39" s="14" t="s">
        <v>37</v>
      </c>
      <c r="D39" s="14" t="s">
        <v>6</v>
      </c>
      <c r="E39" s="14" t="s">
        <v>6</v>
      </c>
      <c r="F39" s="14" t="s">
        <v>6</v>
      </c>
      <c r="G39" s="14" t="s">
        <v>6</v>
      </c>
      <c r="H39" s="14" t="s">
        <v>6</v>
      </c>
    </row>
    <row r="40" spans="1:8" s="11" customFormat="1" ht="20.399999999999999" customHeight="1">
      <c r="A40" s="135"/>
      <c r="B40" s="13">
        <v>4200</v>
      </c>
      <c r="C40" s="14" t="s">
        <v>38</v>
      </c>
      <c r="D40" s="14" t="s">
        <v>6</v>
      </c>
      <c r="E40" s="14" t="s">
        <v>6</v>
      </c>
      <c r="F40" s="14" t="s">
        <v>6</v>
      </c>
      <c r="G40" s="14" t="s">
        <v>6</v>
      </c>
      <c r="H40" s="14" t="s">
        <v>6</v>
      </c>
    </row>
    <row r="41" spans="1:8" s="11" customFormat="1" ht="13.8">
      <c r="A41" s="135"/>
      <c r="B41" s="13">
        <v>4300</v>
      </c>
      <c r="C41" s="14" t="s">
        <v>39</v>
      </c>
      <c r="D41" s="14" t="s">
        <v>6</v>
      </c>
      <c r="E41" s="14" t="s">
        <v>6</v>
      </c>
      <c r="F41" s="14" t="s">
        <v>6</v>
      </c>
      <c r="G41" s="14" t="s">
        <v>6</v>
      </c>
      <c r="H41" s="14" t="s">
        <v>6</v>
      </c>
    </row>
    <row r="42" spans="1:8" s="11" customFormat="1" ht="13.8">
      <c r="A42" s="135"/>
      <c r="B42" s="13">
        <v>4400</v>
      </c>
      <c r="C42" s="14" t="s">
        <v>40</v>
      </c>
      <c r="D42" s="14" t="s">
        <v>6</v>
      </c>
      <c r="E42" s="14" t="s">
        <v>6</v>
      </c>
      <c r="F42" s="14" t="s">
        <v>6</v>
      </c>
      <c r="G42" s="14" t="s">
        <v>6</v>
      </c>
      <c r="H42" s="14" t="s">
        <v>6</v>
      </c>
    </row>
    <row r="43" spans="1:8" s="11" customFormat="1" ht="13.8">
      <c r="A43" s="135"/>
      <c r="B43" s="13">
        <v>4500</v>
      </c>
      <c r="C43" s="14" t="s">
        <v>41</v>
      </c>
      <c r="D43" s="14" t="s">
        <v>6</v>
      </c>
      <c r="E43" s="14" t="s">
        <v>6</v>
      </c>
      <c r="F43" s="14" t="s">
        <v>6</v>
      </c>
      <c r="G43" s="14" t="s">
        <v>6</v>
      </c>
      <c r="H43" s="14" t="s">
        <v>6</v>
      </c>
    </row>
    <row r="44" spans="1:8" s="11" customFormat="1" ht="27.6" customHeight="1">
      <c r="A44" s="135"/>
      <c r="B44" s="13">
        <v>4600</v>
      </c>
      <c r="C44" s="14" t="s">
        <v>42</v>
      </c>
      <c r="D44" s="14" t="s">
        <v>6</v>
      </c>
      <c r="E44" s="14" t="s">
        <v>6</v>
      </c>
      <c r="F44" s="14" t="s">
        <v>6</v>
      </c>
      <c r="G44" s="14" t="s">
        <v>6</v>
      </c>
      <c r="H44" s="14" t="s">
        <v>6</v>
      </c>
    </row>
    <row r="45" spans="1:8" s="11" customFormat="1" ht="22.2" customHeight="1">
      <c r="A45" s="135"/>
      <c r="B45" s="13">
        <v>4700</v>
      </c>
      <c r="C45" s="14" t="s">
        <v>43</v>
      </c>
      <c r="D45" s="14" t="s">
        <v>6</v>
      </c>
      <c r="E45" s="14" t="s">
        <v>6</v>
      </c>
      <c r="F45" s="14" t="s">
        <v>6</v>
      </c>
      <c r="G45" s="14" t="s">
        <v>6</v>
      </c>
      <c r="H45" s="14" t="s">
        <v>6</v>
      </c>
    </row>
    <row r="46" spans="1:8" s="11" customFormat="1" ht="13.8">
      <c r="A46" s="135"/>
      <c r="B46" s="13">
        <v>4800</v>
      </c>
      <c r="C46" s="14" t="s">
        <v>44</v>
      </c>
      <c r="D46" s="14" t="s">
        <v>6</v>
      </c>
      <c r="E46" s="14" t="s">
        <v>6</v>
      </c>
      <c r="F46" s="14" t="s">
        <v>6</v>
      </c>
      <c r="G46" s="14" t="s">
        <v>6</v>
      </c>
      <c r="H46" s="14" t="s">
        <v>6</v>
      </c>
    </row>
    <row r="47" spans="1:8" s="11" customFormat="1" ht="18" customHeight="1">
      <c r="A47" s="135"/>
      <c r="B47" s="13">
        <v>4900</v>
      </c>
      <c r="C47" s="14" t="s">
        <v>45</v>
      </c>
      <c r="D47" s="14" t="s">
        <v>6</v>
      </c>
      <c r="E47" s="14" t="s">
        <v>6</v>
      </c>
      <c r="F47" s="14" t="s">
        <v>6</v>
      </c>
      <c r="G47" s="14" t="s">
        <v>6</v>
      </c>
      <c r="H47" s="14" t="s">
        <v>6</v>
      </c>
    </row>
    <row r="48" spans="1:8" s="11" customFormat="1" ht="13.95" customHeight="1">
      <c r="A48" s="135"/>
      <c r="B48" s="133" t="s">
        <v>46</v>
      </c>
      <c r="C48" s="134"/>
      <c r="D48" s="48"/>
      <c r="E48" s="48"/>
      <c r="F48" s="48"/>
      <c r="G48" s="48"/>
      <c r="H48" s="48"/>
    </row>
    <row r="49" spans="1:8" s="11" customFormat="1" ht="20.399999999999999" customHeight="1">
      <c r="A49" s="135" t="s">
        <v>47</v>
      </c>
      <c r="B49" s="13">
        <v>5100</v>
      </c>
      <c r="C49" s="14" t="s">
        <v>48</v>
      </c>
      <c r="D49" s="14" t="s">
        <v>6</v>
      </c>
      <c r="E49" s="14" t="s">
        <v>6</v>
      </c>
      <c r="F49" s="14" t="s">
        <v>6</v>
      </c>
      <c r="G49" s="14" t="s">
        <v>6</v>
      </c>
      <c r="H49" s="14" t="s">
        <v>6</v>
      </c>
    </row>
    <row r="50" spans="1:8" s="11" customFormat="1" ht="24.6" customHeight="1">
      <c r="A50" s="135"/>
      <c r="B50" s="13">
        <v>5200</v>
      </c>
      <c r="C50" s="14" t="s">
        <v>49</v>
      </c>
      <c r="D50" s="14" t="s">
        <v>6</v>
      </c>
      <c r="E50" s="14" t="s">
        <v>6</v>
      </c>
      <c r="F50" s="14" t="s">
        <v>6</v>
      </c>
      <c r="G50" s="14" t="s">
        <v>6</v>
      </c>
      <c r="H50" s="14" t="s">
        <v>6</v>
      </c>
    </row>
    <row r="51" spans="1:8" s="11" customFormat="1" ht="19.95" customHeight="1">
      <c r="A51" s="135"/>
      <c r="B51" s="13">
        <v>5300</v>
      </c>
      <c r="C51" s="14" t="s">
        <v>50</v>
      </c>
      <c r="D51" s="14" t="s">
        <v>6</v>
      </c>
      <c r="E51" s="14" t="s">
        <v>6</v>
      </c>
      <c r="F51" s="14" t="s">
        <v>6</v>
      </c>
      <c r="G51" s="14" t="s">
        <v>6</v>
      </c>
      <c r="H51" s="14" t="s">
        <v>6</v>
      </c>
    </row>
    <row r="52" spans="1:8" s="11" customFormat="1" ht="16.95" customHeight="1">
      <c r="A52" s="135"/>
      <c r="B52" s="13">
        <v>5400</v>
      </c>
      <c r="C52" s="14" t="s">
        <v>51</v>
      </c>
      <c r="D52" s="14" t="s">
        <v>6</v>
      </c>
      <c r="E52" s="14" t="s">
        <v>6</v>
      </c>
      <c r="F52" s="14" t="s">
        <v>6</v>
      </c>
      <c r="G52" s="14" t="s">
        <v>6</v>
      </c>
      <c r="H52" s="14" t="s">
        <v>6</v>
      </c>
    </row>
    <row r="53" spans="1:8" s="11" customFormat="1" ht="18.600000000000001" customHeight="1">
      <c r="A53" s="135"/>
      <c r="B53" s="13">
        <v>5500</v>
      </c>
      <c r="C53" s="14" t="s">
        <v>52</v>
      </c>
      <c r="D53" s="14" t="s">
        <v>6</v>
      </c>
      <c r="E53" s="14" t="s">
        <v>6</v>
      </c>
      <c r="F53" s="14" t="s">
        <v>6</v>
      </c>
      <c r="G53" s="14" t="s">
        <v>6</v>
      </c>
      <c r="H53" s="14" t="s">
        <v>6</v>
      </c>
    </row>
    <row r="54" spans="1:8" s="11" customFormat="1" ht="19.95" customHeight="1">
      <c r="A54" s="135"/>
      <c r="B54" s="13">
        <v>5600</v>
      </c>
      <c r="C54" s="14" t="s">
        <v>53</v>
      </c>
      <c r="D54" s="14" t="s">
        <v>6</v>
      </c>
      <c r="E54" s="14" t="s">
        <v>6</v>
      </c>
      <c r="F54" s="14" t="s">
        <v>6</v>
      </c>
      <c r="G54" s="14" t="s">
        <v>6</v>
      </c>
      <c r="H54" s="14" t="s">
        <v>6</v>
      </c>
    </row>
    <row r="55" spans="1:8" s="11" customFormat="1" ht="13.8">
      <c r="A55" s="135"/>
      <c r="B55" s="13">
        <v>5700</v>
      </c>
      <c r="C55" s="14" t="s">
        <v>54</v>
      </c>
      <c r="D55" s="14" t="s">
        <v>6</v>
      </c>
      <c r="E55" s="14" t="s">
        <v>6</v>
      </c>
      <c r="F55" s="14" t="s">
        <v>6</v>
      </c>
      <c r="G55" s="14" t="s">
        <v>6</v>
      </c>
      <c r="H55" s="14" t="s">
        <v>6</v>
      </c>
    </row>
    <row r="56" spans="1:8" s="11" customFormat="1" ht="13.8">
      <c r="A56" s="135"/>
      <c r="B56" s="13">
        <v>5800</v>
      </c>
      <c r="C56" s="14" t="s">
        <v>55</v>
      </c>
      <c r="D56" s="14" t="s">
        <v>6</v>
      </c>
      <c r="E56" s="14" t="s">
        <v>6</v>
      </c>
      <c r="F56" s="14" t="s">
        <v>6</v>
      </c>
      <c r="G56" s="14" t="s">
        <v>6</v>
      </c>
      <c r="H56" s="14" t="s">
        <v>6</v>
      </c>
    </row>
    <row r="57" spans="1:8" s="11" customFormat="1" ht="13.8">
      <c r="A57" s="135"/>
      <c r="B57" s="13">
        <v>5900</v>
      </c>
      <c r="C57" s="14" t="s">
        <v>56</v>
      </c>
      <c r="D57" s="14" t="s">
        <v>6</v>
      </c>
      <c r="E57" s="14" t="s">
        <v>6</v>
      </c>
      <c r="F57" s="14" t="s">
        <v>6</v>
      </c>
      <c r="G57" s="14" t="s">
        <v>6</v>
      </c>
      <c r="H57" s="14" t="s">
        <v>6</v>
      </c>
    </row>
    <row r="58" spans="1:8" s="11" customFormat="1" ht="13.95" customHeight="1">
      <c r="A58" s="135"/>
      <c r="B58" s="133" t="s">
        <v>57</v>
      </c>
      <c r="C58" s="134"/>
      <c r="D58" s="48"/>
      <c r="E58" s="48"/>
      <c r="F58" s="48"/>
      <c r="G58" s="48"/>
      <c r="H58" s="48"/>
    </row>
    <row r="59" spans="1:8" s="11" customFormat="1" ht="18" customHeight="1">
      <c r="A59" s="136" t="s">
        <v>58</v>
      </c>
      <c r="B59" s="13">
        <v>6100</v>
      </c>
      <c r="C59" s="14" t="s">
        <v>59</v>
      </c>
      <c r="D59" s="79">
        <v>351381061.59000003</v>
      </c>
      <c r="E59" s="79">
        <v>349293014.26639992</v>
      </c>
      <c r="F59" s="79">
        <v>346743989.92559975</v>
      </c>
      <c r="G59" s="79">
        <v>346341285.55560058</v>
      </c>
      <c r="H59" s="79">
        <v>1693515.7563999295</v>
      </c>
    </row>
    <row r="60" spans="1:8" s="11" customFormat="1" ht="18.600000000000001" customHeight="1">
      <c r="A60" s="137"/>
      <c r="B60" s="13">
        <v>6200</v>
      </c>
      <c r="C60" s="14" t="s">
        <v>60</v>
      </c>
      <c r="D60" s="14" t="s">
        <v>6</v>
      </c>
      <c r="E60" s="14" t="s">
        <v>6</v>
      </c>
      <c r="F60" s="14" t="s">
        <v>6</v>
      </c>
      <c r="G60" s="14" t="s">
        <v>6</v>
      </c>
      <c r="H60" s="14" t="s">
        <v>6</v>
      </c>
    </row>
    <row r="61" spans="1:8" s="11" customFormat="1" ht="20.399999999999999" customHeight="1">
      <c r="A61" s="137"/>
      <c r="B61" s="13">
        <v>6300</v>
      </c>
      <c r="C61" s="14" t="s">
        <v>61</v>
      </c>
      <c r="D61" s="14" t="s">
        <v>6</v>
      </c>
      <c r="E61" s="14" t="s">
        <v>6</v>
      </c>
      <c r="F61" s="14" t="s">
        <v>6</v>
      </c>
      <c r="G61" s="14" t="s">
        <v>6</v>
      </c>
      <c r="H61" s="14" t="s">
        <v>6</v>
      </c>
    </row>
    <row r="62" spans="1:8" s="11" customFormat="1" ht="13.95" customHeight="1">
      <c r="A62" s="137"/>
      <c r="B62" s="133"/>
      <c r="C62" s="134"/>
      <c r="D62" s="116">
        <f>D59</f>
        <v>351381061.59000003</v>
      </c>
      <c r="E62" s="116">
        <f>E59</f>
        <v>349293014.26639992</v>
      </c>
      <c r="F62" s="116">
        <f>F59</f>
        <v>346743989.92559975</v>
      </c>
      <c r="G62" s="116">
        <f>G59</f>
        <v>346341285.55560058</v>
      </c>
      <c r="H62" s="116">
        <f>H59</f>
        <v>1693515.7563999295</v>
      </c>
    </row>
    <row r="63" spans="1:8" s="11" customFormat="1" ht="13.95" customHeight="1">
      <c r="A63" s="138"/>
      <c r="B63" s="133" t="s">
        <v>62</v>
      </c>
      <c r="C63" s="134"/>
      <c r="D63" s="116">
        <f>D62</f>
        <v>351381061.59000003</v>
      </c>
      <c r="E63" s="116">
        <f>E62</f>
        <v>349293014.26639992</v>
      </c>
      <c r="F63" s="116">
        <f>F62</f>
        <v>346743989.92559975</v>
      </c>
      <c r="G63" s="116">
        <f>G62</f>
        <v>346341285.55560058</v>
      </c>
      <c r="H63" s="116">
        <f>H62</f>
        <v>1693515.7563999295</v>
      </c>
    </row>
    <row r="64" spans="1:8" s="11" customFormat="1" ht="15" customHeight="1">
      <c r="B64" s="12"/>
    </row>
    <row r="65" spans="1:8" s="11" customFormat="1" ht="25.95" customHeight="1">
      <c r="A65" s="132"/>
      <c r="B65" s="132"/>
      <c r="C65" s="132"/>
      <c r="D65" s="132"/>
      <c r="E65" s="132"/>
      <c r="F65" s="132"/>
      <c r="G65" s="132"/>
      <c r="H65" s="132"/>
    </row>
    <row r="66" spans="1:8" s="11" customFormat="1" ht="13.8">
      <c r="A66" s="49"/>
      <c r="B66" s="49"/>
      <c r="C66" s="49"/>
      <c r="D66" s="49"/>
      <c r="E66" s="49"/>
      <c r="F66" s="49"/>
      <c r="G66" s="49">
        <v>346341285.56</v>
      </c>
      <c r="H66" s="49"/>
    </row>
    <row r="67" spans="1:8">
      <c r="A67" s="49"/>
      <c r="B67" s="49"/>
      <c r="C67" s="49"/>
      <c r="D67" s="49"/>
      <c r="E67" s="49"/>
      <c r="F67" s="49"/>
      <c r="G67" s="49"/>
      <c r="H67" s="49"/>
    </row>
    <row r="68" spans="1:8">
      <c r="A68" s="50"/>
      <c r="B68" s="50"/>
      <c r="C68" s="50"/>
      <c r="D68" s="50"/>
      <c r="E68" s="50"/>
      <c r="F68" s="50">
        <f>G66-347592349.29</f>
        <v>-1251063.7300000191</v>
      </c>
      <c r="G68" s="50"/>
      <c r="H68" s="50"/>
    </row>
  </sheetData>
  <mergeCells count="19">
    <mergeCell ref="B28:C28"/>
    <mergeCell ref="A29:A38"/>
    <mergeCell ref="B38:C38"/>
    <mergeCell ref="A65:H65"/>
    <mergeCell ref="A5:H5"/>
    <mergeCell ref="A6:H6"/>
    <mergeCell ref="A7:H7"/>
    <mergeCell ref="B58:C58"/>
    <mergeCell ref="B62:C62"/>
    <mergeCell ref="B63:C63"/>
    <mergeCell ref="A49:A58"/>
    <mergeCell ref="A59:A63"/>
    <mergeCell ref="A10:B10"/>
    <mergeCell ref="A11:A18"/>
    <mergeCell ref="B18:C18"/>
    <mergeCell ref="A19:A28"/>
    <mergeCell ref="A8:H8"/>
    <mergeCell ref="A39:A48"/>
    <mergeCell ref="B48:C48"/>
  </mergeCells>
  <printOptions horizontalCentered="1"/>
  <pageMargins left="0.31496062992125984" right="0.31496062992125984" top="0.15748031496062992" bottom="0.15748031496062992" header="0.31496062992125984" footer="0.31496062992125984"/>
  <pageSetup scale="90"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I230"/>
  <sheetViews>
    <sheetView topLeftCell="A7" zoomScale="90" zoomScaleNormal="90" workbookViewId="0">
      <selection activeCell="H229" sqref="H229"/>
    </sheetView>
  </sheetViews>
  <sheetFormatPr baseColWidth="10" defaultRowHeight="14.4"/>
  <cols>
    <col min="1" max="1" width="28.44140625" customWidth="1"/>
    <col min="2" max="7" width="17.6640625" customWidth="1"/>
    <col min="8" max="8" width="17.6640625" style="7" customWidth="1"/>
    <col min="9" max="9" width="17.6640625" customWidth="1"/>
  </cols>
  <sheetData>
    <row r="5" spans="1:9" s="7" customFormat="1"/>
    <row r="6" spans="1:9" s="7" customFormat="1" ht="19.95" customHeight="1">
      <c r="A6" s="130" t="s">
        <v>242</v>
      </c>
      <c r="B6" s="130"/>
      <c r="C6" s="130"/>
      <c r="D6" s="130"/>
      <c r="E6" s="130"/>
      <c r="F6" s="130"/>
      <c r="G6" s="130"/>
      <c r="H6" s="130"/>
      <c r="I6" s="130"/>
    </row>
    <row r="7" spans="1:9" s="7" customFormat="1" ht="19.95" customHeight="1">
      <c r="A7" s="130" t="s">
        <v>243</v>
      </c>
      <c r="B7" s="130"/>
      <c r="C7" s="130"/>
      <c r="D7" s="130"/>
      <c r="E7" s="130"/>
      <c r="F7" s="130"/>
      <c r="G7" s="130"/>
      <c r="H7" s="130"/>
      <c r="I7" s="130"/>
    </row>
    <row r="8" spans="1:9" ht="19.95" customHeight="1">
      <c r="A8" s="130" t="s">
        <v>244</v>
      </c>
      <c r="B8" s="130"/>
      <c r="C8" s="130"/>
      <c r="D8" s="130"/>
      <c r="E8" s="130"/>
      <c r="F8" s="130"/>
      <c r="G8" s="130"/>
      <c r="H8" s="130"/>
      <c r="I8" s="130"/>
    </row>
    <row r="9" spans="1:9" ht="19.95" customHeight="1">
      <c r="A9" s="131" t="s">
        <v>198</v>
      </c>
      <c r="B9" s="131"/>
      <c r="C9" s="131"/>
      <c r="D9" s="131"/>
      <c r="E9" s="131"/>
      <c r="F9" s="131"/>
      <c r="G9" s="131"/>
      <c r="H9" s="131"/>
      <c r="I9" s="131"/>
    </row>
    <row r="10" spans="1:9" s="7" customFormat="1" ht="12.45" customHeight="1">
      <c r="A10" s="17"/>
      <c r="B10" s="17"/>
      <c r="C10" s="17"/>
      <c r="D10" s="17"/>
      <c r="E10" s="17"/>
      <c r="F10" s="17"/>
      <c r="G10" s="17"/>
      <c r="H10" s="72"/>
      <c r="I10" s="17"/>
    </row>
    <row r="11" spans="1:9" s="7" customFormat="1" ht="28.95" customHeight="1">
      <c r="A11" s="147" t="s">
        <v>227</v>
      </c>
      <c r="B11" s="144" t="s">
        <v>200</v>
      </c>
      <c r="C11" s="145"/>
      <c r="D11" s="146"/>
      <c r="E11" s="144" t="s">
        <v>201</v>
      </c>
      <c r="F11" s="145"/>
      <c r="G11" s="145"/>
      <c r="H11" s="145"/>
      <c r="I11" s="145"/>
    </row>
    <row r="12" spans="1:9" s="10" customFormat="1" ht="60" customHeight="1">
      <c r="A12" s="148"/>
      <c r="B12" s="56" t="s">
        <v>202</v>
      </c>
      <c r="C12" s="56" t="s">
        <v>203</v>
      </c>
      <c r="D12" s="57" t="s">
        <v>204</v>
      </c>
      <c r="E12" s="56" t="s">
        <v>2</v>
      </c>
      <c r="F12" s="56" t="s">
        <v>3</v>
      </c>
      <c r="G12" s="56" t="s">
        <v>86</v>
      </c>
      <c r="H12" s="73" t="s">
        <v>87</v>
      </c>
      <c r="I12" s="56" t="s">
        <v>88</v>
      </c>
    </row>
    <row r="13" spans="1:9" s="7" customFormat="1" ht="165" hidden="1">
      <c r="A13" s="19" t="s">
        <v>258</v>
      </c>
      <c r="B13" s="19" t="s">
        <v>259</v>
      </c>
      <c r="C13" s="19" t="s">
        <v>260</v>
      </c>
      <c r="D13" s="19">
        <v>1</v>
      </c>
      <c r="E13" s="89">
        <v>1600000</v>
      </c>
      <c r="F13" s="89">
        <v>1599072.01</v>
      </c>
      <c r="G13" s="89">
        <v>1598574.76</v>
      </c>
      <c r="H13" s="89">
        <v>1591684.34</v>
      </c>
      <c r="I13" s="89">
        <f t="shared" ref="I13:I29" si="0">F13-G13</f>
        <v>497.25</v>
      </c>
    </row>
    <row r="14" spans="1:9" s="7" customFormat="1" ht="90" hidden="1">
      <c r="A14" s="19" t="s">
        <v>261</v>
      </c>
      <c r="B14" s="19" t="s">
        <v>262</v>
      </c>
      <c r="C14" s="19" t="s">
        <v>262</v>
      </c>
      <c r="D14" s="19">
        <v>1</v>
      </c>
      <c r="E14" s="89">
        <v>500000</v>
      </c>
      <c r="F14" s="89">
        <v>499875.66</v>
      </c>
      <c r="G14" s="89">
        <v>499862.02</v>
      </c>
      <c r="H14" s="89">
        <v>497707.44999999995</v>
      </c>
      <c r="I14" s="89">
        <f t="shared" si="0"/>
        <v>13.639999999955762</v>
      </c>
    </row>
    <row r="15" spans="1:9" s="7" customFormat="1" ht="180" hidden="1">
      <c r="A15" s="19" t="s">
        <v>263</v>
      </c>
      <c r="B15" s="19" t="s">
        <v>264</v>
      </c>
      <c r="C15" s="19" t="s">
        <v>265</v>
      </c>
      <c r="D15" s="19">
        <v>1</v>
      </c>
      <c r="E15" s="89">
        <v>500000</v>
      </c>
      <c r="F15" s="89">
        <v>498321.85</v>
      </c>
      <c r="G15" s="89">
        <v>498321.85000000003</v>
      </c>
      <c r="H15" s="89">
        <v>496173.91</v>
      </c>
      <c r="I15" s="89">
        <f t="shared" si="0"/>
        <v>0</v>
      </c>
    </row>
    <row r="16" spans="1:9" s="7" customFormat="1" ht="135" hidden="1">
      <c r="A16" s="19" t="s">
        <v>266</v>
      </c>
      <c r="B16" s="19" t="s">
        <v>262</v>
      </c>
      <c r="C16" s="19" t="s">
        <v>267</v>
      </c>
      <c r="D16" s="19">
        <v>1</v>
      </c>
      <c r="E16" s="89">
        <v>1200000</v>
      </c>
      <c r="F16" s="89">
        <v>1199066.1399999999</v>
      </c>
      <c r="G16" s="89">
        <v>1198998.8900000001</v>
      </c>
      <c r="H16" s="89">
        <v>1193830.7799999998</v>
      </c>
      <c r="I16" s="89">
        <f t="shared" si="0"/>
        <v>67.249999999767169</v>
      </c>
    </row>
    <row r="17" spans="1:9" s="7" customFormat="1" ht="105" hidden="1">
      <c r="A17" s="19" t="s">
        <v>268</v>
      </c>
      <c r="B17" s="19" t="s">
        <v>269</v>
      </c>
      <c r="C17" s="19" t="s">
        <v>270</v>
      </c>
      <c r="D17" s="19">
        <v>1</v>
      </c>
      <c r="E17" s="89">
        <v>350000</v>
      </c>
      <c r="F17" s="89">
        <v>349642.34</v>
      </c>
      <c r="G17" s="89">
        <v>349418.27</v>
      </c>
      <c r="H17" s="89">
        <v>347912.16000000003</v>
      </c>
      <c r="I17" s="89">
        <f t="shared" si="0"/>
        <v>224.07000000000698</v>
      </c>
    </row>
    <row r="18" spans="1:9" s="7" customFormat="1" ht="105" hidden="1">
      <c r="A18" s="19" t="s">
        <v>271</v>
      </c>
      <c r="B18" s="19" t="s">
        <v>269</v>
      </c>
      <c r="C18" s="19" t="s">
        <v>272</v>
      </c>
      <c r="D18" s="19">
        <v>1</v>
      </c>
      <c r="E18" s="89">
        <v>400000</v>
      </c>
      <c r="F18" s="89">
        <v>399053.61</v>
      </c>
      <c r="G18" s="89">
        <v>399053.61</v>
      </c>
      <c r="H18" s="89">
        <v>397333.54999999993</v>
      </c>
      <c r="I18" s="89">
        <f t="shared" si="0"/>
        <v>0</v>
      </c>
    </row>
    <row r="19" spans="1:9" s="7" customFormat="1" ht="105" hidden="1">
      <c r="A19" s="19" t="s">
        <v>273</v>
      </c>
      <c r="B19" s="19" t="s">
        <v>274</v>
      </c>
      <c r="C19" s="19" t="s">
        <v>275</v>
      </c>
      <c r="D19" s="19">
        <v>1</v>
      </c>
      <c r="E19" s="89">
        <v>400000</v>
      </c>
      <c r="F19" s="89">
        <v>399915.32</v>
      </c>
      <c r="G19" s="89">
        <v>399915.31999999995</v>
      </c>
      <c r="H19" s="89">
        <v>398191.55</v>
      </c>
      <c r="I19" s="89">
        <f t="shared" si="0"/>
        <v>0</v>
      </c>
    </row>
    <row r="20" spans="1:9" s="7" customFormat="1" ht="90" hidden="1">
      <c r="A20" s="19" t="s">
        <v>276</v>
      </c>
      <c r="B20" s="19" t="s">
        <v>277</v>
      </c>
      <c r="C20" s="19" t="s">
        <v>278</v>
      </c>
      <c r="D20" s="19">
        <v>1</v>
      </c>
      <c r="E20" s="89">
        <v>900000</v>
      </c>
      <c r="F20" s="89">
        <v>899012.54</v>
      </c>
      <c r="G20" s="89">
        <v>898679.07</v>
      </c>
      <c r="H20" s="89">
        <v>894805.45</v>
      </c>
      <c r="I20" s="89">
        <f t="shared" si="0"/>
        <v>333.47000000008848</v>
      </c>
    </row>
    <row r="21" spans="1:9" s="7" customFormat="1" ht="105" hidden="1">
      <c r="A21" s="19" t="s">
        <v>279</v>
      </c>
      <c r="B21" s="19" t="s">
        <v>277</v>
      </c>
      <c r="C21" s="19" t="s">
        <v>280</v>
      </c>
      <c r="D21" s="19">
        <v>1</v>
      </c>
      <c r="E21" s="89">
        <v>800000</v>
      </c>
      <c r="F21" s="89">
        <v>799014.03</v>
      </c>
      <c r="G21" s="89">
        <v>795774.99000000011</v>
      </c>
      <c r="H21" s="89">
        <v>792344.91999999993</v>
      </c>
      <c r="I21" s="89">
        <f t="shared" si="0"/>
        <v>3239.0399999999208</v>
      </c>
    </row>
    <row r="22" spans="1:9" s="7" customFormat="1" ht="120" hidden="1">
      <c r="A22" s="19" t="s">
        <v>281</v>
      </c>
      <c r="B22" s="19" t="s">
        <v>282</v>
      </c>
      <c r="C22" s="19" t="s">
        <v>282</v>
      </c>
      <c r="D22" s="19">
        <v>1</v>
      </c>
      <c r="E22" s="89">
        <v>2100000</v>
      </c>
      <c r="F22" s="89">
        <v>2070911.83</v>
      </c>
      <c r="G22" s="89">
        <v>2070911.83</v>
      </c>
      <c r="H22" s="89">
        <v>2061985.49</v>
      </c>
      <c r="I22" s="89">
        <f t="shared" si="0"/>
        <v>0</v>
      </c>
    </row>
    <row r="23" spans="1:9" s="7" customFormat="1" ht="135" hidden="1">
      <c r="A23" s="19" t="s">
        <v>283</v>
      </c>
      <c r="B23" s="19" t="s">
        <v>264</v>
      </c>
      <c r="C23" s="19" t="s">
        <v>284</v>
      </c>
      <c r="D23" s="19">
        <v>1</v>
      </c>
      <c r="E23" s="89">
        <v>2500000</v>
      </c>
      <c r="F23" s="89">
        <v>2475000</v>
      </c>
      <c r="G23" s="89">
        <v>2475000</v>
      </c>
      <c r="H23" s="89">
        <v>2464331.9</v>
      </c>
      <c r="I23" s="89">
        <f t="shared" si="0"/>
        <v>0</v>
      </c>
    </row>
    <row r="24" spans="1:9" s="7" customFormat="1" ht="120" hidden="1">
      <c r="A24" s="19" t="s">
        <v>285</v>
      </c>
      <c r="B24" s="19" t="s">
        <v>286</v>
      </c>
      <c r="C24" s="19" t="s">
        <v>287</v>
      </c>
      <c r="D24" s="19">
        <v>1</v>
      </c>
      <c r="E24" s="89">
        <v>2500000</v>
      </c>
      <c r="F24" s="89">
        <v>2475000</v>
      </c>
      <c r="G24" s="89">
        <v>2474999.9699999997</v>
      </c>
      <c r="H24" s="89">
        <v>2464331.86</v>
      </c>
      <c r="I24" s="89">
        <f t="shared" si="0"/>
        <v>3.0000000260770321E-2</v>
      </c>
    </row>
    <row r="25" spans="1:9" s="7" customFormat="1" ht="165" hidden="1">
      <c r="A25" s="19" t="s">
        <v>288</v>
      </c>
      <c r="B25" s="19" t="s">
        <v>269</v>
      </c>
      <c r="C25" s="19" t="s">
        <v>289</v>
      </c>
      <c r="D25" s="19">
        <v>1</v>
      </c>
      <c r="E25" s="89">
        <v>2500000</v>
      </c>
      <c r="F25" s="89">
        <v>2490800.2000000002</v>
      </c>
      <c r="G25" s="89">
        <v>2490800.1999999997</v>
      </c>
      <c r="H25" s="89">
        <v>2480063.9899999998</v>
      </c>
      <c r="I25" s="89">
        <f t="shared" si="0"/>
        <v>0</v>
      </c>
    </row>
    <row r="26" spans="1:9" s="7" customFormat="1" ht="105" hidden="1">
      <c r="A26" s="19" t="s">
        <v>290</v>
      </c>
      <c r="B26" s="19" t="s">
        <v>291</v>
      </c>
      <c r="C26" s="19" t="s">
        <v>292</v>
      </c>
      <c r="D26" s="19">
        <v>1</v>
      </c>
      <c r="E26" s="89">
        <v>1100000</v>
      </c>
      <c r="F26" s="89">
        <v>1098922.43</v>
      </c>
      <c r="G26" s="89">
        <v>1098209.6599999999</v>
      </c>
      <c r="H26" s="89">
        <v>1093476</v>
      </c>
      <c r="I26" s="89">
        <f t="shared" si="0"/>
        <v>712.77000000001863</v>
      </c>
    </row>
    <row r="27" spans="1:9" s="7" customFormat="1" ht="165" hidden="1">
      <c r="A27" s="19" t="s">
        <v>293</v>
      </c>
      <c r="B27" s="19" t="s">
        <v>294</v>
      </c>
      <c r="C27" s="19" t="s">
        <v>295</v>
      </c>
      <c r="D27" s="19">
        <v>1</v>
      </c>
      <c r="E27" s="89">
        <v>1300000</v>
      </c>
      <c r="F27" s="89">
        <v>1297871.8</v>
      </c>
      <c r="G27" s="89">
        <v>1293046.1800000004</v>
      </c>
      <c r="H27" s="89">
        <v>1287472.6999999997</v>
      </c>
      <c r="I27" s="89">
        <f t="shared" si="0"/>
        <v>4825.6199999996461</v>
      </c>
    </row>
    <row r="28" spans="1:9" s="7" customFormat="1" ht="120" hidden="1">
      <c r="A28" s="19" t="s">
        <v>296</v>
      </c>
      <c r="B28" s="19" t="s">
        <v>297</v>
      </c>
      <c r="C28" s="19" t="s">
        <v>298</v>
      </c>
      <c r="D28" s="19">
        <v>1</v>
      </c>
      <c r="E28" s="89">
        <v>1000000</v>
      </c>
      <c r="F28" s="89">
        <v>998369.42</v>
      </c>
      <c r="G28" s="89">
        <v>997253</v>
      </c>
      <c r="H28" s="89">
        <v>992954.49999999988</v>
      </c>
      <c r="I28" s="89">
        <f t="shared" si="0"/>
        <v>1116.4200000000419</v>
      </c>
    </row>
    <row r="29" spans="1:9" s="7" customFormat="1" ht="120" hidden="1">
      <c r="A29" s="19" t="s">
        <v>299</v>
      </c>
      <c r="B29" s="19" t="s">
        <v>300</v>
      </c>
      <c r="C29" s="19" t="s">
        <v>300</v>
      </c>
      <c r="D29" s="19">
        <v>1</v>
      </c>
      <c r="E29" s="89">
        <v>1100000</v>
      </c>
      <c r="F29" s="89">
        <v>1099102.82</v>
      </c>
      <c r="G29" s="89">
        <v>1099007.8500000001</v>
      </c>
      <c r="H29" s="89">
        <v>1094270.75</v>
      </c>
      <c r="I29" s="89">
        <f t="shared" si="0"/>
        <v>94.96999999997206</v>
      </c>
    </row>
    <row r="30" spans="1:9" s="7" customFormat="1" ht="150" hidden="1">
      <c r="A30" s="19" t="s">
        <v>301</v>
      </c>
      <c r="B30" s="19" t="s">
        <v>302</v>
      </c>
      <c r="C30" s="19" t="s">
        <v>303</v>
      </c>
      <c r="D30" s="19">
        <v>1</v>
      </c>
      <c r="E30" s="89">
        <v>1200000</v>
      </c>
      <c r="F30" s="89">
        <v>1199257.73</v>
      </c>
      <c r="G30" s="89">
        <v>1199089.1400000001</v>
      </c>
      <c r="H30" s="89">
        <v>1193920.6499999999</v>
      </c>
      <c r="I30" s="89">
        <f t="shared" ref="I30:I93" si="1">F30-G30</f>
        <v>168.58999999985099</v>
      </c>
    </row>
    <row r="31" spans="1:9" s="7" customFormat="1" ht="90" hidden="1">
      <c r="A31" s="19" t="s">
        <v>304</v>
      </c>
      <c r="B31" s="19" t="s">
        <v>269</v>
      </c>
      <c r="C31" s="19" t="s">
        <v>305</v>
      </c>
      <c r="D31" s="19">
        <v>1</v>
      </c>
      <c r="E31" s="89">
        <v>500000</v>
      </c>
      <c r="F31" s="89">
        <v>499859.67</v>
      </c>
      <c r="G31" s="89">
        <v>499054.39</v>
      </c>
      <c r="H31" s="89">
        <v>496903.29000000004</v>
      </c>
      <c r="I31" s="89">
        <f t="shared" si="1"/>
        <v>805.27999999996973</v>
      </c>
    </row>
    <row r="32" spans="1:9" s="7" customFormat="1" ht="90" hidden="1">
      <c r="A32" s="19" t="s">
        <v>306</v>
      </c>
      <c r="B32" s="19" t="s">
        <v>307</v>
      </c>
      <c r="C32" s="19" t="s">
        <v>308</v>
      </c>
      <c r="D32" s="19">
        <v>1</v>
      </c>
      <c r="E32" s="89">
        <v>1500000</v>
      </c>
      <c r="F32" s="89">
        <v>1499788.26</v>
      </c>
      <c r="G32" s="89">
        <v>1499788.26</v>
      </c>
      <c r="H32" s="89">
        <v>1493323.66</v>
      </c>
      <c r="I32" s="89">
        <f t="shared" si="1"/>
        <v>0</v>
      </c>
    </row>
    <row r="33" spans="1:9" s="7" customFormat="1" ht="90" hidden="1">
      <c r="A33" s="19" t="s">
        <v>309</v>
      </c>
      <c r="B33" s="19" t="s">
        <v>307</v>
      </c>
      <c r="C33" s="19" t="s">
        <v>310</v>
      </c>
      <c r="D33" s="19">
        <v>1</v>
      </c>
      <c r="E33" s="89">
        <v>350000</v>
      </c>
      <c r="F33" s="89">
        <v>349897.25</v>
      </c>
      <c r="G33" s="89">
        <v>349897.23</v>
      </c>
      <c r="H33" s="89">
        <v>348389.05</v>
      </c>
      <c r="I33" s="89">
        <f t="shared" si="1"/>
        <v>2.0000000018626451E-2</v>
      </c>
    </row>
    <row r="34" spans="1:9" s="7" customFormat="1" ht="90" hidden="1">
      <c r="A34" s="19" t="s">
        <v>311</v>
      </c>
      <c r="B34" s="19" t="s">
        <v>307</v>
      </c>
      <c r="C34" s="19" t="s">
        <v>312</v>
      </c>
      <c r="D34" s="19">
        <v>1</v>
      </c>
      <c r="E34" s="89">
        <v>1500000</v>
      </c>
      <c r="F34" s="89">
        <v>1499760.6399999999</v>
      </c>
      <c r="G34" s="89">
        <v>1499760.63</v>
      </c>
      <c r="H34" s="89">
        <v>1493296.1400000001</v>
      </c>
      <c r="I34" s="89">
        <f t="shared" si="1"/>
        <v>1.0000000009313226E-2</v>
      </c>
    </row>
    <row r="35" spans="1:9" s="7" customFormat="1" ht="90" hidden="1">
      <c r="A35" s="19" t="s">
        <v>313</v>
      </c>
      <c r="B35" s="19" t="s">
        <v>314</v>
      </c>
      <c r="C35" s="19" t="s">
        <v>315</v>
      </c>
      <c r="D35" s="19">
        <v>1</v>
      </c>
      <c r="E35" s="89">
        <v>500000</v>
      </c>
      <c r="F35" s="89">
        <v>499659.07</v>
      </c>
      <c r="G35" s="89">
        <v>499618.79</v>
      </c>
      <c r="H35" s="89">
        <v>497465.25999999995</v>
      </c>
      <c r="I35" s="89">
        <f t="shared" si="1"/>
        <v>40.28000000002794</v>
      </c>
    </row>
    <row r="36" spans="1:9" s="7" customFormat="1" ht="105" hidden="1">
      <c r="A36" s="19" t="s">
        <v>316</v>
      </c>
      <c r="B36" s="19" t="s">
        <v>317</v>
      </c>
      <c r="C36" s="19" t="s">
        <v>318</v>
      </c>
      <c r="D36" s="19">
        <v>1</v>
      </c>
      <c r="E36" s="89">
        <v>450000</v>
      </c>
      <c r="F36" s="89">
        <v>448864.17</v>
      </c>
      <c r="G36" s="89">
        <v>447618.51999999996</v>
      </c>
      <c r="H36" s="89">
        <v>445689.12999999995</v>
      </c>
      <c r="I36" s="89">
        <f t="shared" si="1"/>
        <v>1245.6500000000233</v>
      </c>
    </row>
    <row r="37" spans="1:9" s="7" customFormat="1" ht="105" hidden="1">
      <c r="A37" s="19" t="s">
        <v>319</v>
      </c>
      <c r="B37" s="19" t="s">
        <v>627</v>
      </c>
      <c r="C37" s="19" t="s">
        <v>320</v>
      </c>
      <c r="D37" s="19">
        <v>1</v>
      </c>
      <c r="E37" s="89">
        <v>450000</v>
      </c>
      <c r="F37" s="89">
        <v>449626.17</v>
      </c>
      <c r="G37" s="89">
        <v>449511.56</v>
      </c>
      <c r="H37" s="89">
        <v>447574.01000000007</v>
      </c>
      <c r="I37" s="89">
        <f t="shared" si="1"/>
        <v>114.60999999998603</v>
      </c>
    </row>
    <row r="38" spans="1:9" s="7" customFormat="1" ht="90" hidden="1">
      <c r="A38" s="19" t="s">
        <v>321</v>
      </c>
      <c r="B38" s="19" t="s">
        <v>322</v>
      </c>
      <c r="C38" s="19" t="s">
        <v>323</v>
      </c>
      <c r="D38" s="19">
        <v>1</v>
      </c>
      <c r="E38" s="89">
        <v>450000</v>
      </c>
      <c r="F38" s="89">
        <v>448540.77</v>
      </c>
      <c r="G38" s="89">
        <v>448389.25</v>
      </c>
      <c r="H38" s="89">
        <v>446456.53</v>
      </c>
      <c r="I38" s="89">
        <f t="shared" si="1"/>
        <v>151.52000000001863</v>
      </c>
    </row>
    <row r="39" spans="1:9" s="7" customFormat="1" ht="150" hidden="1">
      <c r="A39" s="19" t="s">
        <v>324</v>
      </c>
      <c r="B39" s="19" t="s">
        <v>325</v>
      </c>
      <c r="C39" s="19" t="s">
        <v>326</v>
      </c>
      <c r="D39" s="19">
        <v>1</v>
      </c>
      <c r="E39" s="89">
        <v>1000000</v>
      </c>
      <c r="F39" s="89">
        <v>999419.92</v>
      </c>
      <c r="G39" s="89">
        <v>999419.91999999993</v>
      </c>
      <c r="H39" s="89">
        <v>995112.07999999984</v>
      </c>
      <c r="I39" s="89">
        <f t="shared" si="1"/>
        <v>0</v>
      </c>
    </row>
    <row r="40" spans="1:9" s="7" customFormat="1" ht="105" hidden="1">
      <c r="A40" s="19" t="s">
        <v>327</v>
      </c>
      <c r="B40" s="19" t="s">
        <v>328</v>
      </c>
      <c r="C40" s="19" t="s">
        <v>329</v>
      </c>
      <c r="D40" s="19">
        <v>1</v>
      </c>
      <c r="E40" s="89">
        <v>600000</v>
      </c>
      <c r="F40" s="89">
        <v>599231.29</v>
      </c>
      <c r="G40" s="89">
        <v>599231.29</v>
      </c>
      <c r="H40" s="89">
        <v>596648.4</v>
      </c>
      <c r="I40" s="89">
        <f t="shared" si="1"/>
        <v>0</v>
      </c>
    </row>
    <row r="41" spans="1:9" s="7" customFormat="1" ht="165" hidden="1">
      <c r="A41" s="19" t="s">
        <v>330</v>
      </c>
      <c r="B41" s="19" t="s">
        <v>328</v>
      </c>
      <c r="C41" s="19" t="s">
        <v>331</v>
      </c>
      <c r="D41" s="19">
        <v>1</v>
      </c>
      <c r="E41" s="89">
        <v>1600000</v>
      </c>
      <c r="F41" s="89">
        <v>1599100.01</v>
      </c>
      <c r="G41" s="89">
        <v>1599100.0100000002</v>
      </c>
      <c r="H41" s="89">
        <v>1592207.3399999999</v>
      </c>
      <c r="I41" s="89">
        <f t="shared" si="1"/>
        <v>0</v>
      </c>
    </row>
    <row r="42" spans="1:9" s="7" customFormat="1" ht="165" hidden="1">
      <c r="A42" s="19" t="s">
        <v>332</v>
      </c>
      <c r="B42" s="19" t="s">
        <v>286</v>
      </c>
      <c r="C42" s="19" t="s">
        <v>333</v>
      </c>
      <c r="D42" s="19">
        <v>1</v>
      </c>
      <c r="E42" s="89">
        <v>2000000</v>
      </c>
      <c r="F42" s="89">
        <v>1982017.15</v>
      </c>
      <c r="G42" s="89">
        <v>1981580.1900000004</v>
      </c>
      <c r="H42" s="89">
        <v>1973038.9</v>
      </c>
      <c r="I42" s="89">
        <f t="shared" si="1"/>
        <v>436.95999999949709</v>
      </c>
    </row>
    <row r="43" spans="1:9" s="7" customFormat="1" ht="105" hidden="1">
      <c r="A43" s="19" t="s">
        <v>334</v>
      </c>
      <c r="B43" s="19" t="s">
        <v>335</v>
      </c>
      <c r="C43" s="19" t="s">
        <v>336</v>
      </c>
      <c r="D43" s="19">
        <v>1</v>
      </c>
      <c r="E43" s="94">
        <v>1150000</v>
      </c>
      <c r="F43" s="89">
        <v>1149064.1299999999</v>
      </c>
      <c r="G43" s="89">
        <v>1149064.1299999999</v>
      </c>
      <c r="H43" s="89">
        <v>1144111.27</v>
      </c>
      <c r="I43" s="89">
        <f t="shared" si="1"/>
        <v>0</v>
      </c>
    </row>
    <row r="44" spans="1:9" s="7" customFormat="1" ht="90" hidden="1">
      <c r="A44" s="19" t="s">
        <v>337</v>
      </c>
      <c r="B44" s="19" t="s">
        <v>338</v>
      </c>
      <c r="C44" s="19" t="s">
        <v>339</v>
      </c>
      <c r="D44" s="19">
        <v>1</v>
      </c>
      <c r="E44" s="89">
        <v>800000</v>
      </c>
      <c r="F44" s="89">
        <v>799062.22</v>
      </c>
      <c r="G44" s="89">
        <v>798515.97</v>
      </c>
      <c r="H44" s="89">
        <v>795074.07999999984</v>
      </c>
      <c r="I44" s="89">
        <f t="shared" si="1"/>
        <v>546.25</v>
      </c>
    </row>
    <row r="45" spans="1:9" s="7" customFormat="1" ht="105" hidden="1">
      <c r="A45" s="19" t="s">
        <v>340</v>
      </c>
      <c r="B45" s="19" t="s">
        <v>341</v>
      </c>
      <c r="C45" s="19" t="s">
        <v>342</v>
      </c>
      <c r="D45" s="19">
        <v>1</v>
      </c>
      <c r="E45" s="89">
        <v>1100000</v>
      </c>
      <c r="F45" s="89">
        <v>1099412.6000000001</v>
      </c>
      <c r="G45" s="89">
        <v>1099040.6400000001</v>
      </c>
      <c r="H45" s="89">
        <v>1094303.4000000001</v>
      </c>
      <c r="I45" s="89">
        <f t="shared" si="1"/>
        <v>371.95999999996275</v>
      </c>
    </row>
    <row r="46" spans="1:9" s="7" customFormat="1" ht="120" hidden="1">
      <c r="A46" s="19" t="s">
        <v>343</v>
      </c>
      <c r="B46" s="19" t="s">
        <v>341</v>
      </c>
      <c r="C46" s="19" t="s">
        <v>344</v>
      </c>
      <c r="D46" s="19">
        <v>1</v>
      </c>
      <c r="E46" s="89">
        <v>900000</v>
      </c>
      <c r="F46" s="89">
        <v>898412.24</v>
      </c>
      <c r="G46" s="89">
        <v>898155.99</v>
      </c>
      <c r="H46" s="89">
        <v>894284.62999999989</v>
      </c>
      <c r="I46" s="89">
        <f t="shared" si="1"/>
        <v>256.25</v>
      </c>
    </row>
    <row r="47" spans="1:9" s="7" customFormat="1" ht="120" hidden="1">
      <c r="A47" s="19" t="s">
        <v>345</v>
      </c>
      <c r="B47" s="19" t="s">
        <v>322</v>
      </c>
      <c r="C47" s="19" t="s">
        <v>346</v>
      </c>
      <c r="D47" s="19">
        <v>1</v>
      </c>
      <c r="E47" s="89">
        <v>200000</v>
      </c>
      <c r="F47" s="89">
        <v>198601.92</v>
      </c>
      <c r="G47" s="89">
        <v>198428.4</v>
      </c>
      <c r="H47" s="89">
        <v>197573.11</v>
      </c>
      <c r="I47" s="89">
        <f t="shared" si="1"/>
        <v>173.52000000001863</v>
      </c>
    </row>
    <row r="48" spans="1:9" s="7" customFormat="1" ht="105" hidden="1">
      <c r="A48" s="19" t="s">
        <v>347</v>
      </c>
      <c r="B48" s="19" t="s">
        <v>322</v>
      </c>
      <c r="C48" s="19" t="s">
        <v>348</v>
      </c>
      <c r="D48" s="19">
        <v>1</v>
      </c>
      <c r="E48" s="89">
        <v>550000</v>
      </c>
      <c r="F48" s="89">
        <v>549466.03</v>
      </c>
      <c r="G48" s="89">
        <v>549126.57999999996</v>
      </c>
      <c r="H48" s="89">
        <v>546759.65</v>
      </c>
      <c r="I48" s="89">
        <f t="shared" si="1"/>
        <v>339.45000000006985</v>
      </c>
    </row>
    <row r="49" spans="1:9" s="7" customFormat="1" ht="120" hidden="1">
      <c r="A49" s="19" t="s">
        <v>349</v>
      </c>
      <c r="B49" s="19" t="s">
        <v>322</v>
      </c>
      <c r="C49" s="19" t="s">
        <v>350</v>
      </c>
      <c r="D49" s="19">
        <v>1</v>
      </c>
      <c r="E49" s="89">
        <v>700000</v>
      </c>
      <c r="F49" s="89">
        <v>698980.74</v>
      </c>
      <c r="G49" s="89">
        <v>698216.04</v>
      </c>
      <c r="H49" s="89">
        <v>695206.49</v>
      </c>
      <c r="I49" s="89">
        <f t="shared" si="1"/>
        <v>764.69999999995343</v>
      </c>
    </row>
    <row r="50" spans="1:9" s="7" customFormat="1" ht="90" hidden="1">
      <c r="A50" s="19" t="s">
        <v>351</v>
      </c>
      <c r="B50" s="19" t="s">
        <v>352</v>
      </c>
      <c r="C50" s="19" t="s">
        <v>353</v>
      </c>
      <c r="D50" s="19">
        <v>1</v>
      </c>
      <c r="E50" s="89">
        <v>550000</v>
      </c>
      <c r="F50" s="89">
        <v>549545.78</v>
      </c>
      <c r="G50" s="89">
        <v>549545.77999999991</v>
      </c>
      <c r="H50" s="89">
        <v>547177.04999999993</v>
      </c>
      <c r="I50" s="89">
        <f t="shared" si="1"/>
        <v>0</v>
      </c>
    </row>
    <row r="51" spans="1:9" s="7" customFormat="1" ht="135" hidden="1">
      <c r="A51" s="19" t="s">
        <v>354</v>
      </c>
      <c r="B51" s="19" t="s">
        <v>325</v>
      </c>
      <c r="C51" s="19" t="s">
        <v>355</v>
      </c>
      <c r="D51" s="19">
        <v>1</v>
      </c>
      <c r="E51" s="89">
        <v>700000</v>
      </c>
      <c r="F51" s="89">
        <v>699056.69</v>
      </c>
      <c r="G51" s="89">
        <v>698983.73</v>
      </c>
      <c r="H51" s="89">
        <v>695970.86999999988</v>
      </c>
      <c r="I51" s="89">
        <f t="shared" si="1"/>
        <v>72.959999999962747</v>
      </c>
    </row>
    <row r="52" spans="1:9" s="7" customFormat="1" ht="120" hidden="1">
      <c r="A52" s="19" t="s">
        <v>356</v>
      </c>
      <c r="B52" s="19" t="s">
        <v>357</v>
      </c>
      <c r="C52" s="19" t="s">
        <v>358</v>
      </c>
      <c r="D52" s="19">
        <v>1</v>
      </c>
      <c r="E52" s="89">
        <v>350000</v>
      </c>
      <c r="F52" s="89">
        <v>349293.98</v>
      </c>
      <c r="G52" s="89">
        <v>349293.98000000004</v>
      </c>
      <c r="H52" s="89">
        <v>347788.39999999997</v>
      </c>
      <c r="I52" s="89">
        <f t="shared" si="1"/>
        <v>0</v>
      </c>
    </row>
    <row r="53" spans="1:9" s="7" customFormat="1" ht="75" hidden="1">
      <c r="A53" s="19" t="s">
        <v>359</v>
      </c>
      <c r="B53" s="19" t="s">
        <v>357</v>
      </c>
      <c r="C53" s="19" t="s">
        <v>360</v>
      </c>
      <c r="D53" s="19">
        <v>1</v>
      </c>
      <c r="E53" s="89">
        <v>900000</v>
      </c>
      <c r="F53" s="89">
        <v>897716.39</v>
      </c>
      <c r="G53" s="89">
        <v>897716.39</v>
      </c>
      <c r="H53" s="89">
        <v>893846.92</v>
      </c>
      <c r="I53" s="89">
        <f t="shared" si="1"/>
        <v>0</v>
      </c>
    </row>
    <row r="54" spans="1:9" s="7" customFormat="1" ht="105" hidden="1">
      <c r="A54" s="19" t="s">
        <v>361</v>
      </c>
      <c r="B54" s="19" t="s">
        <v>322</v>
      </c>
      <c r="C54" s="19" t="s">
        <v>346</v>
      </c>
      <c r="D54" s="19">
        <v>1</v>
      </c>
      <c r="E54" s="89">
        <v>550000</v>
      </c>
      <c r="F54" s="89">
        <v>548563.64</v>
      </c>
      <c r="G54" s="89">
        <v>548217.14</v>
      </c>
      <c r="H54" s="89">
        <v>545854.14</v>
      </c>
      <c r="I54" s="89">
        <f t="shared" si="1"/>
        <v>346.5</v>
      </c>
    </row>
    <row r="55" spans="1:9" s="7" customFormat="1" ht="105" hidden="1">
      <c r="A55" s="19" t="s">
        <v>362</v>
      </c>
      <c r="B55" s="19" t="s">
        <v>363</v>
      </c>
      <c r="C55" s="19" t="s">
        <v>364</v>
      </c>
      <c r="D55" s="19">
        <v>1</v>
      </c>
      <c r="E55" s="89">
        <v>600000</v>
      </c>
      <c r="F55" s="89">
        <v>597850.49</v>
      </c>
      <c r="G55" s="89">
        <v>597408.07999999996</v>
      </c>
      <c r="H55" s="89">
        <v>594833.05000000005</v>
      </c>
      <c r="I55" s="89">
        <f t="shared" si="1"/>
        <v>442.4100000000326</v>
      </c>
    </row>
    <row r="56" spans="1:9" s="7" customFormat="1" ht="120" hidden="1">
      <c r="A56" s="19" t="s">
        <v>365</v>
      </c>
      <c r="B56" s="19" t="s">
        <v>269</v>
      </c>
      <c r="C56" s="19" t="s">
        <v>366</v>
      </c>
      <c r="D56" s="19">
        <v>1</v>
      </c>
      <c r="E56" s="89">
        <v>400000</v>
      </c>
      <c r="F56" s="89">
        <v>399557.73</v>
      </c>
      <c r="G56" s="89">
        <v>398418.73000000004</v>
      </c>
      <c r="H56" s="89">
        <v>396701.42</v>
      </c>
      <c r="I56" s="89">
        <f t="shared" si="1"/>
        <v>1138.9999999999418</v>
      </c>
    </row>
    <row r="57" spans="1:9" s="7" customFormat="1" ht="135" hidden="1">
      <c r="A57" s="19" t="s">
        <v>367</v>
      </c>
      <c r="B57" s="19" t="s">
        <v>368</v>
      </c>
      <c r="C57" s="19" t="s">
        <v>369</v>
      </c>
      <c r="D57" s="19">
        <v>1</v>
      </c>
      <c r="E57" s="89">
        <v>950000</v>
      </c>
      <c r="F57" s="89">
        <v>943502.65</v>
      </c>
      <c r="G57" s="89">
        <v>943502.65</v>
      </c>
      <c r="H57" s="89">
        <v>939435.83000000007</v>
      </c>
      <c r="I57" s="89">
        <f t="shared" si="1"/>
        <v>0</v>
      </c>
    </row>
    <row r="58" spans="1:9" s="7" customFormat="1" ht="75" hidden="1">
      <c r="A58" s="19" t="s">
        <v>370</v>
      </c>
      <c r="B58" s="19" t="s">
        <v>368</v>
      </c>
      <c r="C58" s="19" t="s">
        <v>371</v>
      </c>
      <c r="D58" s="19">
        <v>1</v>
      </c>
      <c r="E58" s="89">
        <v>550000</v>
      </c>
      <c r="F58" s="89">
        <v>547940.24</v>
      </c>
      <c r="G58" s="89">
        <v>547940.24</v>
      </c>
      <c r="H58" s="89">
        <v>545578.43000000005</v>
      </c>
      <c r="I58" s="89">
        <f t="shared" si="1"/>
        <v>0</v>
      </c>
    </row>
    <row r="59" spans="1:9" s="7" customFormat="1" ht="120" hidden="1">
      <c r="A59" s="19" t="s">
        <v>372</v>
      </c>
      <c r="B59" s="19" t="s">
        <v>328</v>
      </c>
      <c r="C59" s="19" t="s">
        <v>373</v>
      </c>
      <c r="D59" s="19">
        <v>1</v>
      </c>
      <c r="E59" s="89">
        <v>800000</v>
      </c>
      <c r="F59" s="89">
        <v>799050.22</v>
      </c>
      <c r="G59" s="89">
        <v>799050.22000000009</v>
      </c>
      <c r="H59" s="89">
        <v>795606.04</v>
      </c>
      <c r="I59" s="89">
        <f t="shared" si="1"/>
        <v>0</v>
      </c>
    </row>
    <row r="60" spans="1:9" s="7" customFormat="1" ht="120" hidden="1">
      <c r="A60" s="19" t="s">
        <v>374</v>
      </c>
      <c r="B60" s="19" t="s">
        <v>375</v>
      </c>
      <c r="C60" s="19" t="s">
        <v>376</v>
      </c>
      <c r="D60" s="19">
        <v>1</v>
      </c>
      <c r="E60" s="89">
        <v>650000</v>
      </c>
      <c r="F60" s="89">
        <v>649073.09</v>
      </c>
      <c r="G60" s="89">
        <v>648344.07000000007</v>
      </c>
      <c r="H60" s="89">
        <v>645549.48</v>
      </c>
      <c r="I60" s="89">
        <f t="shared" si="1"/>
        <v>729.01999999990221</v>
      </c>
    </row>
    <row r="61" spans="1:9" s="7" customFormat="1" ht="150" hidden="1">
      <c r="A61" s="19" t="s">
        <v>377</v>
      </c>
      <c r="B61" s="19" t="s">
        <v>375</v>
      </c>
      <c r="C61" s="19" t="s">
        <v>378</v>
      </c>
      <c r="D61" s="19">
        <v>1</v>
      </c>
      <c r="E61" s="89">
        <v>1000000</v>
      </c>
      <c r="F61" s="89">
        <v>999124.72</v>
      </c>
      <c r="G61" s="89">
        <v>998925.51</v>
      </c>
      <c r="H61" s="89">
        <v>994619.8</v>
      </c>
      <c r="I61" s="89">
        <f t="shared" si="1"/>
        <v>199.20999999996275</v>
      </c>
    </row>
    <row r="62" spans="1:9" s="7" customFormat="1" ht="105" hidden="1">
      <c r="A62" s="19" t="s">
        <v>379</v>
      </c>
      <c r="B62" s="19" t="s">
        <v>380</v>
      </c>
      <c r="C62" s="19" t="s">
        <v>381</v>
      </c>
      <c r="D62" s="19">
        <v>1</v>
      </c>
      <c r="E62" s="89">
        <v>500000</v>
      </c>
      <c r="F62" s="89">
        <v>499137.05</v>
      </c>
      <c r="G62" s="89">
        <v>0</v>
      </c>
      <c r="H62" s="89">
        <v>249568.53</v>
      </c>
      <c r="I62" s="89">
        <f>F62-H62</f>
        <v>249568.52</v>
      </c>
    </row>
    <row r="63" spans="1:9" s="7" customFormat="1" ht="105" hidden="1">
      <c r="A63" s="19" t="s">
        <v>382</v>
      </c>
      <c r="B63" s="19" t="s">
        <v>383</v>
      </c>
      <c r="C63" s="19" t="s">
        <v>383</v>
      </c>
      <c r="D63" s="19">
        <v>1</v>
      </c>
      <c r="E63" s="89">
        <v>1800000</v>
      </c>
      <c r="F63" s="89">
        <v>1799393.75</v>
      </c>
      <c r="G63" s="89">
        <v>1799297.66</v>
      </c>
      <c r="H63" s="89">
        <v>1791542.06</v>
      </c>
      <c r="I63" s="89">
        <f t="shared" si="1"/>
        <v>96.090000000083819</v>
      </c>
    </row>
    <row r="64" spans="1:9" s="7" customFormat="1" ht="120" hidden="1">
      <c r="A64" s="19" t="s">
        <v>384</v>
      </c>
      <c r="B64" s="19" t="s">
        <v>385</v>
      </c>
      <c r="C64" s="19" t="s">
        <v>386</v>
      </c>
      <c r="D64" s="19">
        <v>1</v>
      </c>
      <c r="E64" s="89">
        <v>2000000</v>
      </c>
      <c r="F64" s="89">
        <v>1976654.07</v>
      </c>
      <c r="G64" s="89">
        <v>1976630.5899999999</v>
      </c>
      <c r="H64" s="89">
        <v>1968110.64</v>
      </c>
      <c r="I64" s="89">
        <f t="shared" si="1"/>
        <v>23.480000000214204</v>
      </c>
    </row>
    <row r="65" spans="1:9" s="7" customFormat="1" ht="90" hidden="1">
      <c r="A65" s="19" t="s">
        <v>387</v>
      </c>
      <c r="B65" s="19" t="s">
        <v>388</v>
      </c>
      <c r="C65" s="19" t="s">
        <v>389</v>
      </c>
      <c r="D65" s="19">
        <v>1</v>
      </c>
      <c r="E65" s="89">
        <v>800000</v>
      </c>
      <c r="F65" s="89">
        <v>799066.9</v>
      </c>
      <c r="G65" s="89">
        <v>799003.74</v>
      </c>
      <c r="H65" s="89">
        <v>795559.76000000013</v>
      </c>
      <c r="I65" s="89">
        <f t="shared" si="1"/>
        <v>63.160000000032596</v>
      </c>
    </row>
    <row r="66" spans="1:9" s="7" customFormat="1" ht="90" hidden="1">
      <c r="A66" s="19" t="s">
        <v>390</v>
      </c>
      <c r="B66" s="19" t="s">
        <v>325</v>
      </c>
      <c r="C66" s="19" t="s">
        <v>391</v>
      </c>
      <c r="D66" s="19">
        <v>1</v>
      </c>
      <c r="E66" s="89">
        <v>1300000</v>
      </c>
      <c r="F66" s="89">
        <v>1299443.1100000001</v>
      </c>
      <c r="G66" s="89">
        <v>1299431.5900000001</v>
      </c>
      <c r="H66" s="89">
        <v>1293830.5900000001</v>
      </c>
      <c r="I66" s="89">
        <f t="shared" si="1"/>
        <v>11.520000000018626</v>
      </c>
    </row>
    <row r="67" spans="1:9" s="7" customFormat="1" ht="105" hidden="1">
      <c r="A67" s="19" t="s">
        <v>392</v>
      </c>
      <c r="B67" s="19" t="s">
        <v>338</v>
      </c>
      <c r="C67" s="19" t="s">
        <v>339</v>
      </c>
      <c r="D67" s="19">
        <v>1</v>
      </c>
      <c r="E67" s="89">
        <v>900000</v>
      </c>
      <c r="F67" s="89">
        <v>899509.65</v>
      </c>
      <c r="G67" s="89">
        <v>899509.45</v>
      </c>
      <c r="H67" s="89">
        <v>895632.25</v>
      </c>
      <c r="I67" s="89">
        <f t="shared" si="1"/>
        <v>0.20000000006984919</v>
      </c>
    </row>
    <row r="68" spans="1:9" s="7" customFormat="1" ht="120" hidden="1">
      <c r="A68" s="19" t="s">
        <v>393</v>
      </c>
      <c r="B68" s="19" t="s">
        <v>388</v>
      </c>
      <c r="C68" s="19" t="s">
        <v>394</v>
      </c>
      <c r="D68" s="19">
        <v>1</v>
      </c>
      <c r="E68" s="89">
        <v>950000</v>
      </c>
      <c r="F68" s="89">
        <v>949559.13</v>
      </c>
      <c r="G68" s="89">
        <v>949454.22</v>
      </c>
      <c r="H68" s="89">
        <v>945361.76000000013</v>
      </c>
      <c r="I68" s="89">
        <f t="shared" si="1"/>
        <v>104.9100000000326</v>
      </c>
    </row>
    <row r="69" spans="1:9" s="7" customFormat="1" ht="90" hidden="1">
      <c r="A69" s="19" t="s">
        <v>395</v>
      </c>
      <c r="B69" s="19" t="s">
        <v>396</v>
      </c>
      <c r="C69" s="19" t="s">
        <v>397</v>
      </c>
      <c r="D69" s="19">
        <v>1</v>
      </c>
      <c r="E69" s="89">
        <v>900000</v>
      </c>
      <c r="F69" s="89">
        <v>898985.08</v>
      </c>
      <c r="G69" s="89">
        <v>898885.8</v>
      </c>
      <c r="H69" s="89">
        <v>895011.28</v>
      </c>
      <c r="I69" s="89">
        <f t="shared" si="1"/>
        <v>99.279999999911524</v>
      </c>
    </row>
    <row r="70" spans="1:9" s="7" customFormat="1" ht="120" hidden="1">
      <c r="A70" s="19" t="s">
        <v>398</v>
      </c>
      <c r="B70" s="19" t="s">
        <v>314</v>
      </c>
      <c r="C70" s="19" t="s">
        <v>399</v>
      </c>
      <c r="D70" s="19">
        <v>1</v>
      </c>
      <c r="E70" s="89">
        <v>1100000</v>
      </c>
      <c r="F70" s="89">
        <v>1099079.6299999999</v>
      </c>
      <c r="G70" s="89">
        <v>1099025.23</v>
      </c>
      <c r="H70" s="89">
        <v>1094288.0499999998</v>
      </c>
      <c r="I70" s="89">
        <f t="shared" si="1"/>
        <v>54.399999999906868</v>
      </c>
    </row>
    <row r="71" spans="1:9" s="7" customFormat="1" ht="90" hidden="1">
      <c r="A71" s="19" t="s">
        <v>400</v>
      </c>
      <c r="B71" s="19" t="s">
        <v>401</v>
      </c>
      <c r="C71" s="19" t="s">
        <v>402</v>
      </c>
      <c r="D71" s="19">
        <v>1</v>
      </c>
      <c r="E71" s="89">
        <v>1300000</v>
      </c>
      <c r="F71" s="89">
        <v>1296957.42</v>
      </c>
      <c r="G71" s="89">
        <v>1296955.8199999998</v>
      </c>
      <c r="H71" s="89">
        <v>1291365.5</v>
      </c>
      <c r="I71" s="89">
        <f t="shared" si="1"/>
        <v>1.6000000000931323</v>
      </c>
    </row>
    <row r="72" spans="1:9" s="7" customFormat="1" ht="180" hidden="1">
      <c r="A72" s="19" t="s">
        <v>403</v>
      </c>
      <c r="B72" s="19" t="s">
        <v>325</v>
      </c>
      <c r="C72" s="19" t="s">
        <v>404</v>
      </c>
      <c r="D72" s="19">
        <v>1</v>
      </c>
      <c r="E72" s="89">
        <v>2500000</v>
      </c>
      <c r="F72" s="89">
        <v>2482879.2400000002</v>
      </c>
      <c r="G72" s="89">
        <v>2482829.96</v>
      </c>
      <c r="H72" s="89">
        <v>2472128.1000000006</v>
      </c>
      <c r="I72" s="89">
        <f t="shared" si="1"/>
        <v>49.28000000026077</v>
      </c>
    </row>
    <row r="73" spans="1:9" s="7" customFormat="1" ht="120" hidden="1">
      <c r="A73" s="19" t="s">
        <v>405</v>
      </c>
      <c r="B73" s="19" t="s">
        <v>406</v>
      </c>
      <c r="C73" s="19" t="s">
        <v>397</v>
      </c>
      <c r="D73" s="19">
        <v>1</v>
      </c>
      <c r="E73" s="89">
        <v>1000000</v>
      </c>
      <c r="F73" s="89">
        <v>999212.05</v>
      </c>
      <c r="G73" s="89">
        <v>999212.05</v>
      </c>
      <c r="H73" s="89">
        <v>994905.1</v>
      </c>
      <c r="I73" s="89">
        <f t="shared" si="1"/>
        <v>0</v>
      </c>
    </row>
    <row r="74" spans="1:9" s="7" customFormat="1" ht="150" hidden="1">
      <c r="A74" s="19" t="s">
        <v>407</v>
      </c>
      <c r="B74" s="19" t="s">
        <v>408</v>
      </c>
      <c r="C74" s="19" t="s">
        <v>409</v>
      </c>
      <c r="D74" s="19">
        <v>1</v>
      </c>
      <c r="E74" s="94">
        <v>900000</v>
      </c>
      <c r="F74" s="89">
        <v>899159.01</v>
      </c>
      <c r="G74" s="89">
        <v>899146</v>
      </c>
      <c r="H74" s="89">
        <v>895270.37000000011</v>
      </c>
      <c r="I74" s="89">
        <f t="shared" si="1"/>
        <v>13.010000000009313</v>
      </c>
    </row>
    <row r="75" spans="1:9" s="7" customFormat="1" ht="105" hidden="1">
      <c r="A75" s="19" t="s">
        <v>410</v>
      </c>
      <c r="B75" s="19" t="s">
        <v>411</v>
      </c>
      <c r="C75" s="19" t="s">
        <v>412</v>
      </c>
      <c r="D75" s="19">
        <v>1</v>
      </c>
      <c r="E75" s="89">
        <v>1800000</v>
      </c>
      <c r="F75" s="89">
        <v>1798538.89</v>
      </c>
      <c r="G75" s="89">
        <v>1798538.89</v>
      </c>
      <c r="H75" s="89">
        <v>1790786.57</v>
      </c>
      <c r="I75" s="89">
        <f t="shared" si="1"/>
        <v>0</v>
      </c>
    </row>
    <row r="76" spans="1:9" s="7" customFormat="1" ht="105" hidden="1">
      <c r="A76" s="19" t="s">
        <v>413</v>
      </c>
      <c r="B76" s="19" t="s">
        <v>414</v>
      </c>
      <c r="C76" s="19" t="s">
        <v>415</v>
      </c>
      <c r="D76" s="19">
        <v>1</v>
      </c>
      <c r="E76" s="89">
        <v>450000</v>
      </c>
      <c r="F76" s="89">
        <v>448491.9</v>
      </c>
      <c r="G76" s="89">
        <v>448437.15</v>
      </c>
      <c r="H76" s="89">
        <v>446504.23000000004</v>
      </c>
      <c r="I76" s="89">
        <f t="shared" si="1"/>
        <v>54.75</v>
      </c>
    </row>
    <row r="77" spans="1:9" s="7" customFormat="1" ht="120" hidden="1">
      <c r="A77" s="19" t="s">
        <v>416</v>
      </c>
      <c r="B77" s="19" t="s">
        <v>627</v>
      </c>
      <c r="C77" s="19" t="s">
        <v>417</v>
      </c>
      <c r="D77" s="19">
        <v>1</v>
      </c>
      <c r="E77" s="89">
        <v>450000</v>
      </c>
      <c r="F77" s="89">
        <v>449443.75</v>
      </c>
      <c r="G77" s="89">
        <v>449352.41</v>
      </c>
      <c r="H77" s="89">
        <v>447415.55000000005</v>
      </c>
      <c r="I77" s="89">
        <f t="shared" si="1"/>
        <v>91.340000000025611</v>
      </c>
    </row>
    <row r="78" spans="1:9" s="7" customFormat="1" ht="105" hidden="1">
      <c r="A78" s="19" t="s">
        <v>418</v>
      </c>
      <c r="B78" s="19" t="s">
        <v>419</v>
      </c>
      <c r="C78" s="19" t="s">
        <v>420</v>
      </c>
      <c r="D78" s="19">
        <v>1</v>
      </c>
      <c r="E78" s="89">
        <v>1500000</v>
      </c>
      <c r="F78" s="89">
        <v>1499431.87</v>
      </c>
      <c r="G78" s="89">
        <v>1333868.8999999999</v>
      </c>
      <c r="H78" s="89">
        <v>1410900.92</v>
      </c>
      <c r="I78" s="89">
        <v>82781.510000000198</v>
      </c>
    </row>
    <row r="79" spans="1:9" s="7" customFormat="1" ht="135" hidden="1">
      <c r="A79" s="19" t="s">
        <v>421</v>
      </c>
      <c r="B79" s="19" t="s">
        <v>422</v>
      </c>
      <c r="C79" s="19" t="s">
        <v>423</v>
      </c>
      <c r="D79" s="19">
        <v>1</v>
      </c>
      <c r="E79" s="89">
        <v>900000</v>
      </c>
      <c r="F79" s="89">
        <v>897716.49</v>
      </c>
      <c r="G79" s="89">
        <v>897659.15</v>
      </c>
      <c r="H79" s="89">
        <v>893789.92999999993</v>
      </c>
      <c r="I79" s="89">
        <f t="shared" si="1"/>
        <v>57.339999999967404</v>
      </c>
    </row>
    <row r="80" spans="1:9" s="7" customFormat="1" ht="165" hidden="1">
      <c r="A80" s="19" t="s">
        <v>424</v>
      </c>
      <c r="B80" s="19" t="s">
        <v>425</v>
      </c>
      <c r="C80" s="19" t="s">
        <v>425</v>
      </c>
      <c r="D80" s="19">
        <v>1</v>
      </c>
      <c r="E80" s="89">
        <v>800000</v>
      </c>
      <c r="F80" s="89">
        <v>798972.05</v>
      </c>
      <c r="G80" s="89">
        <v>798966.65</v>
      </c>
      <c r="H80" s="89">
        <v>795522.82000000007</v>
      </c>
      <c r="I80" s="89">
        <f t="shared" si="1"/>
        <v>5.4000000000232831</v>
      </c>
    </row>
    <row r="81" spans="1:9" s="7" customFormat="1" ht="105" hidden="1">
      <c r="A81" s="19" t="s">
        <v>426</v>
      </c>
      <c r="B81" s="19" t="s">
        <v>427</v>
      </c>
      <c r="C81" s="19" t="s">
        <v>428</v>
      </c>
      <c r="D81" s="19">
        <v>1</v>
      </c>
      <c r="E81" s="89">
        <v>300000</v>
      </c>
      <c r="F81" s="89">
        <v>298172.49</v>
      </c>
      <c r="G81" s="89">
        <v>298172.49</v>
      </c>
      <c r="H81" s="89">
        <v>296887.26</v>
      </c>
      <c r="I81" s="89">
        <f t="shared" si="1"/>
        <v>0</v>
      </c>
    </row>
    <row r="82" spans="1:9" s="7" customFormat="1" ht="105" hidden="1">
      <c r="A82" s="19" t="s">
        <v>429</v>
      </c>
      <c r="B82" s="19" t="s">
        <v>357</v>
      </c>
      <c r="C82" s="19" t="s">
        <v>360</v>
      </c>
      <c r="D82" s="19">
        <v>1</v>
      </c>
      <c r="E82" s="89">
        <v>700000</v>
      </c>
      <c r="F82" s="89">
        <v>699634.13</v>
      </c>
      <c r="G82" s="89">
        <v>699634.13</v>
      </c>
      <c r="H82" s="89">
        <v>696618.47</v>
      </c>
      <c r="I82" s="89">
        <f t="shared" si="1"/>
        <v>0</v>
      </c>
    </row>
    <row r="83" spans="1:9" s="7" customFormat="1" ht="135" hidden="1">
      <c r="A83" s="19" t="s">
        <v>430</v>
      </c>
      <c r="B83" s="19" t="s">
        <v>291</v>
      </c>
      <c r="C83" s="19" t="s">
        <v>431</v>
      </c>
      <c r="D83" s="19">
        <v>1</v>
      </c>
      <c r="E83" s="89">
        <v>400000</v>
      </c>
      <c r="F83" s="89">
        <v>399758.74</v>
      </c>
      <c r="G83" s="89">
        <v>399038.58</v>
      </c>
      <c r="H83" s="89">
        <v>397318.57999999996</v>
      </c>
      <c r="I83" s="89">
        <f t="shared" si="1"/>
        <v>720.15999999997439</v>
      </c>
    </row>
    <row r="84" spans="1:9" s="7" customFormat="1" ht="90" hidden="1">
      <c r="A84" s="19" t="s">
        <v>432</v>
      </c>
      <c r="B84" s="19" t="s">
        <v>383</v>
      </c>
      <c r="C84" s="19" t="s">
        <v>383</v>
      </c>
      <c r="D84" s="19">
        <v>1</v>
      </c>
      <c r="E84" s="89">
        <v>1000000</v>
      </c>
      <c r="F84" s="89">
        <v>999045.16</v>
      </c>
      <c r="G84" s="89">
        <v>998644.12</v>
      </c>
      <c r="H84" s="89">
        <v>994339.62000000011</v>
      </c>
      <c r="I84" s="89">
        <f t="shared" si="1"/>
        <v>401.04000000003725</v>
      </c>
    </row>
    <row r="85" spans="1:9" s="7" customFormat="1" ht="105" hidden="1">
      <c r="A85" s="19" t="s">
        <v>433</v>
      </c>
      <c r="B85" s="19" t="s">
        <v>322</v>
      </c>
      <c r="C85" s="19" t="s">
        <v>434</v>
      </c>
      <c r="D85" s="19">
        <v>1</v>
      </c>
      <c r="E85" s="89">
        <v>450000</v>
      </c>
      <c r="F85" s="89">
        <v>449027.54</v>
      </c>
      <c r="G85" s="89">
        <v>446645.23</v>
      </c>
      <c r="H85" s="89">
        <v>444720.02999999997</v>
      </c>
      <c r="I85" s="89">
        <f t="shared" si="1"/>
        <v>2382.3099999999977</v>
      </c>
    </row>
    <row r="86" spans="1:9" s="7" customFormat="1" ht="105" hidden="1">
      <c r="A86" s="19" t="s">
        <v>435</v>
      </c>
      <c r="B86" s="19" t="s">
        <v>436</v>
      </c>
      <c r="C86" s="19" t="s">
        <v>437</v>
      </c>
      <c r="D86" s="19">
        <v>1</v>
      </c>
      <c r="E86" s="89">
        <v>550000</v>
      </c>
      <c r="F86" s="89">
        <v>549669.93000000005</v>
      </c>
      <c r="G86" s="89">
        <v>549667.85</v>
      </c>
      <c r="H86" s="89">
        <v>547298.6</v>
      </c>
      <c r="I86" s="89">
        <f t="shared" si="1"/>
        <v>2.0800000000745058</v>
      </c>
    </row>
    <row r="87" spans="1:9" s="7" customFormat="1" ht="90" hidden="1">
      <c r="A87" s="19" t="s">
        <v>438</v>
      </c>
      <c r="B87" s="19" t="s">
        <v>439</v>
      </c>
      <c r="C87" s="19" t="s">
        <v>391</v>
      </c>
      <c r="D87" s="19">
        <v>1</v>
      </c>
      <c r="E87" s="89">
        <v>460000</v>
      </c>
      <c r="F87" s="89">
        <v>459073.21</v>
      </c>
      <c r="G87" s="89">
        <v>459012.27</v>
      </c>
      <c r="H87" s="89">
        <v>457033.77</v>
      </c>
      <c r="I87" s="89">
        <f t="shared" si="1"/>
        <v>60.940000000002328</v>
      </c>
    </row>
    <row r="88" spans="1:9" s="7" customFormat="1" ht="105" hidden="1">
      <c r="A88" s="19" t="s">
        <v>440</v>
      </c>
      <c r="B88" s="19" t="s">
        <v>441</v>
      </c>
      <c r="C88" s="19" t="s">
        <v>441</v>
      </c>
      <c r="D88" s="19">
        <v>1</v>
      </c>
      <c r="E88" s="89">
        <v>850000</v>
      </c>
      <c r="F88" s="89">
        <v>849667.01</v>
      </c>
      <c r="G88" s="89">
        <v>848347.61</v>
      </c>
      <c r="H88" s="89">
        <v>844690.94000000006</v>
      </c>
      <c r="I88" s="89">
        <f t="shared" si="1"/>
        <v>1319.4000000000233</v>
      </c>
    </row>
    <row r="89" spans="1:9" s="7" customFormat="1" ht="90" hidden="1">
      <c r="A89" s="19" t="s">
        <v>442</v>
      </c>
      <c r="B89" s="19" t="s">
        <v>443</v>
      </c>
      <c r="C89" s="19" t="s">
        <v>391</v>
      </c>
      <c r="D89" s="19">
        <v>1</v>
      </c>
      <c r="E89" s="89">
        <v>500000</v>
      </c>
      <c r="F89" s="89">
        <v>499008.32</v>
      </c>
      <c r="G89" s="89">
        <v>499008.32</v>
      </c>
      <c r="H89" s="89">
        <v>496857.42</v>
      </c>
      <c r="I89" s="89">
        <f t="shared" si="1"/>
        <v>0</v>
      </c>
    </row>
    <row r="90" spans="1:9" s="7" customFormat="1" ht="150" hidden="1">
      <c r="A90" s="19" t="s">
        <v>444</v>
      </c>
      <c r="B90" s="19" t="s">
        <v>445</v>
      </c>
      <c r="C90" s="19" t="s">
        <v>446</v>
      </c>
      <c r="D90" s="19">
        <v>1</v>
      </c>
      <c r="E90" s="89">
        <v>1400000</v>
      </c>
      <c r="F90" s="89">
        <v>1399064.98</v>
      </c>
      <c r="G90" s="89">
        <v>1398482.4</v>
      </c>
      <c r="H90" s="89">
        <v>1392454.4499999997</v>
      </c>
      <c r="I90" s="89">
        <f t="shared" si="1"/>
        <v>582.58000000007451</v>
      </c>
    </row>
    <row r="91" spans="1:9" s="7" customFormat="1" ht="150" hidden="1">
      <c r="A91" s="19" t="s">
        <v>447</v>
      </c>
      <c r="B91" s="19" t="s">
        <v>448</v>
      </c>
      <c r="C91" s="19" t="s">
        <v>449</v>
      </c>
      <c r="D91" s="19">
        <v>1</v>
      </c>
      <c r="E91" s="89">
        <v>550001</v>
      </c>
      <c r="F91" s="89">
        <v>548921.28</v>
      </c>
      <c r="G91" s="89">
        <v>548403.68999999994</v>
      </c>
      <c r="H91" s="89">
        <v>546039.87</v>
      </c>
      <c r="I91" s="89">
        <f t="shared" si="1"/>
        <v>517.59000000008382</v>
      </c>
    </row>
    <row r="92" spans="1:9" s="7" customFormat="1" ht="90" hidden="1">
      <c r="A92" s="19" t="s">
        <v>450</v>
      </c>
      <c r="B92" s="19" t="s">
        <v>451</v>
      </c>
      <c r="C92" s="19" t="s">
        <v>451</v>
      </c>
      <c r="D92" s="19">
        <v>1</v>
      </c>
      <c r="E92" s="89">
        <v>900000</v>
      </c>
      <c r="F92" s="89">
        <v>899032.41</v>
      </c>
      <c r="G92" s="89">
        <v>899031.60000000009</v>
      </c>
      <c r="H92" s="89">
        <v>895156.46000000008</v>
      </c>
      <c r="I92" s="89">
        <f t="shared" si="1"/>
        <v>0.80999999993946403</v>
      </c>
    </row>
    <row r="93" spans="1:9" s="7" customFormat="1" ht="90" hidden="1">
      <c r="A93" s="19" t="s">
        <v>452</v>
      </c>
      <c r="B93" s="19" t="s">
        <v>453</v>
      </c>
      <c r="C93" s="19" t="s">
        <v>454</v>
      </c>
      <c r="D93" s="19">
        <v>1</v>
      </c>
      <c r="E93" s="89">
        <v>450000</v>
      </c>
      <c r="F93" s="89">
        <v>447864.47</v>
      </c>
      <c r="G93" s="89">
        <v>445894.18</v>
      </c>
      <c r="H93" s="89">
        <v>443972.22</v>
      </c>
      <c r="I93" s="89">
        <f t="shared" si="1"/>
        <v>1970.289999999979</v>
      </c>
    </row>
    <row r="94" spans="1:9" s="7" customFormat="1" ht="120" hidden="1">
      <c r="A94" s="19" t="s">
        <v>455</v>
      </c>
      <c r="B94" s="19" t="s">
        <v>277</v>
      </c>
      <c r="C94" s="19" t="s">
        <v>456</v>
      </c>
      <c r="D94" s="19">
        <v>1</v>
      </c>
      <c r="E94" s="89">
        <v>1800000</v>
      </c>
      <c r="F94" s="89">
        <v>1799330.04</v>
      </c>
      <c r="G94" s="89">
        <v>1799123.88</v>
      </c>
      <c r="H94" s="89">
        <v>1791369.0300000003</v>
      </c>
      <c r="I94" s="89">
        <f t="shared" ref="I94:I159" si="2">F94-G94</f>
        <v>206.16000000014901</v>
      </c>
    </row>
    <row r="95" spans="1:9" s="7" customFormat="1" ht="150" hidden="1">
      <c r="A95" s="19" t="s">
        <v>457</v>
      </c>
      <c r="B95" s="19" t="s">
        <v>277</v>
      </c>
      <c r="C95" s="19" t="s">
        <v>277</v>
      </c>
      <c r="D95" s="19">
        <v>1</v>
      </c>
      <c r="E95" s="89">
        <v>1100000</v>
      </c>
      <c r="F95" s="89">
        <v>1099405.42</v>
      </c>
      <c r="G95" s="89">
        <v>1099330.98</v>
      </c>
      <c r="H95" s="89">
        <v>1094592.48</v>
      </c>
      <c r="I95" s="89">
        <f t="shared" si="2"/>
        <v>74.439999999944121</v>
      </c>
    </row>
    <row r="96" spans="1:9" s="7" customFormat="1" ht="105" hidden="1">
      <c r="A96" s="19" t="s">
        <v>458</v>
      </c>
      <c r="B96" s="19" t="s">
        <v>439</v>
      </c>
      <c r="C96" s="19" t="s">
        <v>459</v>
      </c>
      <c r="D96" s="19">
        <v>1</v>
      </c>
      <c r="E96" s="89">
        <v>1000000</v>
      </c>
      <c r="F96" s="89">
        <v>999049.05</v>
      </c>
      <c r="G96" s="89">
        <v>999047.32000000007</v>
      </c>
      <c r="H96" s="89">
        <v>994741.09000000008</v>
      </c>
      <c r="I96" s="89">
        <f t="shared" si="2"/>
        <v>1.7299999999813735</v>
      </c>
    </row>
    <row r="97" spans="1:9" s="7" customFormat="1" ht="105" hidden="1">
      <c r="A97" s="19" t="s">
        <v>460</v>
      </c>
      <c r="B97" s="19" t="s">
        <v>461</v>
      </c>
      <c r="C97" s="19" t="s">
        <v>462</v>
      </c>
      <c r="D97" s="19">
        <v>1</v>
      </c>
      <c r="E97" s="89">
        <v>550000</v>
      </c>
      <c r="F97" s="89">
        <v>549715.46</v>
      </c>
      <c r="G97" s="89">
        <v>549715.46</v>
      </c>
      <c r="H97" s="89">
        <v>547346</v>
      </c>
      <c r="I97" s="89">
        <f t="shared" si="2"/>
        <v>0</v>
      </c>
    </row>
    <row r="98" spans="1:9" s="7" customFormat="1" ht="105" hidden="1">
      <c r="A98" s="19" t="s">
        <v>463</v>
      </c>
      <c r="B98" s="19" t="s">
        <v>461</v>
      </c>
      <c r="C98" s="19" t="s">
        <v>464</v>
      </c>
      <c r="D98" s="19">
        <v>1</v>
      </c>
      <c r="E98" s="89">
        <v>400000</v>
      </c>
      <c r="F98" s="89">
        <v>398844.8</v>
      </c>
      <c r="G98" s="89">
        <v>398844.80000000005</v>
      </c>
      <c r="H98" s="89">
        <v>397125.64</v>
      </c>
      <c r="I98" s="89">
        <f t="shared" si="2"/>
        <v>0</v>
      </c>
    </row>
    <row r="99" spans="1:9" s="7" customFormat="1" ht="135" hidden="1">
      <c r="A99" s="19" t="s">
        <v>465</v>
      </c>
      <c r="B99" s="19" t="s">
        <v>466</v>
      </c>
      <c r="C99" s="19" t="s">
        <v>467</v>
      </c>
      <c r="D99" s="19">
        <v>1</v>
      </c>
      <c r="E99" s="89">
        <v>1600000</v>
      </c>
      <c r="F99" s="89">
        <v>1598659.92</v>
      </c>
      <c r="G99" s="89">
        <v>1598659.9200000002</v>
      </c>
      <c r="H99" s="89">
        <v>1591769.1400000001</v>
      </c>
      <c r="I99" s="89">
        <f t="shared" si="2"/>
        <v>0</v>
      </c>
    </row>
    <row r="100" spans="1:9" s="7" customFormat="1" ht="150" hidden="1">
      <c r="A100" s="19" t="s">
        <v>468</v>
      </c>
      <c r="B100" s="19" t="s">
        <v>451</v>
      </c>
      <c r="C100" s="19" t="s">
        <v>469</v>
      </c>
      <c r="D100" s="19">
        <v>1</v>
      </c>
      <c r="E100" s="89">
        <v>600000</v>
      </c>
      <c r="F100" s="89">
        <v>599681.53</v>
      </c>
      <c r="G100" s="89">
        <v>599681.43999999994</v>
      </c>
      <c r="H100" s="89">
        <v>597096.6</v>
      </c>
      <c r="I100" s="89">
        <f t="shared" si="2"/>
        <v>9.0000000083819032E-2</v>
      </c>
    </row>
    <row r="101" spans="1:9" s="7" customFormat="1" ht="105" hidden="1">
      <c r="A101" s="19" t="s">
        <v>470</v>
      </c>
      <c r="B101" s="19" t="s">
        <v>471</v>
      </c>
      <c r="C101" s="19" t="s">
        <v>472</v>
      </c>
      <c r="D101" s="19">
        <v>1</v>
      </c>
      <c r="E101" s="89">
        <v>700000</v>
      </c>
      <c r="F101" s="89">
        <v>699111.47</v>
      </c>
      <c r="G101" s="89">
        <v>699016.09999999986</v>
      </c>
      <c r="H101" s="89">
        <v>696003.1</v>
      </c>
      <c r="I101" s="89">
        <f t="shared" si="2"/>
        <v>95.370000000111759</v>
      </c>
    </row>
    <row r="102" spans="1:9" s="7" customFormat="1" ht="105" hidden="1">
      <c r="A102" s="19" t="s">
        <v>473</v>
      </c>
      <c r="B102" s="19" t="s">
        <v>322</v>
      </c>
      <c r="C102" s="19" t="s">
        <v>322</v>
      </c>
      <c r="D102" s="19">
        <v>1</v>
      </c>
      <c r="E102" s="89">
        <v>500000</v>
      </c>
      <c r="F102" s="89">
        <v>499817.4</v>
      </c>
      <c r="G102" s="89">
        <v>499663.16</v>
      </c>
      <c r="H102" s="89">
        <v>497509.44</v>
      </c>
      <c r="I102" s="89">
        <f t="shared" si="2"/>
        <v>154.24000000004889</v>
      </c>
    </row>
    <row r="103" spans="1:9" s="7" customFormat="1" ht="120" hidden="1">
      <c r="A103" s="19" t="s">
        <v>474</v>
      </c>
      <c r="B103" s="19" t="s">
        <v>269</v>
      </c>
      <c r="C103" s="19" t="s">
        <v>269</v>
      </c>
      <c r="D103" s="19">
        <v>1</v>
      </c>
      <c r="E103" s="89">
        <v>1200000</v>
      </c>
      <c r="F103" s="89">
        <v>1199204.8600000001</v>
      </c>
      <c r="G103" s="89">
        <v>1198715.99</v>
      </c>
      <c r="H103" s="89">
        <v>1193549.1200000001</v>
      </c>
      <c r="I103" s="89">
        <f t="shared" si="2"/>
        <v>488.87000000011176</v>
      </c>
    </row>
    <row r="104" spans="1:9" s="7" customFormat="1" ht="165" hidden="1">
      <c r="A104" s="19" t="s">
        <v>475</v>
      </c>
      <c r="B104" s="19" t="s">
        <v>476</v>
      </c>
      <c r="C104" s="19" t="s">
        <v>477</v>
      </c>
      <c r="D104" s="19">
        <v>1</v>
      </c>
      <c r="E104" s="89">
        <v>750000</v>
      </c>
      <c r="F104" s="89">
        <v>749045.42</v>
      </c>
      <c r="G104" s="89">
        <v>748891.84000000008</v>
      </c>
      <c r="H104" s="89">
        <v>745663.8600000001</v>
      </c>
      <c r="I104" s="89">
        <f t="shared" si="2"/>
        <v>153.57999999995809</v>
      </c>
    </row>
    <row r="105" spans="1:9" s="7" customFormat="1" ht="120" hidden="1">
      <c r="A105" s="19" t="s">
        <v>478</v>
      </c>
      <c r="B105" s="19" t="s">
        <v>476</v>
      </c>
      <c r="C105" s="19" t="s">
        <v>479</v>
      </c>
      <c r="D105" s="19">
        <v>1</v>
      </c>
      <c r="E105" s="89">
        <v>750000</v>
      </c>
      <c r="F105" s="89">
        <v>749307.82</v>
      </c>
      <c r="G105" s="89">
        <v>749276.42</v>
      </c>
      <c r="H105" s="89">
        <v>746046.77999999991</v>
      </c>
      <c r="I105" s="89">
        <f t="shared" si="2"/>
        <v>31.399999999906868</v>
      </c>
    </row>
    <row r="106" spans="1:9" s="7" customFormat="1" ht="150" hidden="1">
      <c r="A106" s="19" t="s">
        <v>480</v>
      </c>
      <c r="B106" s="19" t="s">
        <v>481</v>
      </c>
      <c r="C106" s="19" t="s">
        <v>482</v>
      </c>
      <c r="D106" s="19">
        <v>1</v>
      </c>
      <c r="E106" s="89">
        <v>1300000</v>
      </c>
      <c r="F106" s="89">
        <v>1299322.22</v>
      </c>
      <c r="G106" s="89">
        <v>1299247.48</v>
      </c>
      <c r="H106" s="89">
        <v>1293647.27</v>
      </c>
      <c r="I106" s="89">
        <f t="shared" si="2"/>
        <v>74.739999999990687</v>
      </c>
    </row>
    <row r="107" spans="1:9" s="7" customFormat="1" ht="135" hidden="1">
      <c r="A107" s="19" t="s">
        <v>483</v>
      </c>
      <c r="B107" s="19" t="s">
        <v>322</v>
      </c>
      <c r="C107" s="19" t="s">
        <v>484</v>
      </c>
      <c r="D107" s="19">
        <v>1</v>
      </c>
      <c r="E107" s="89">
        <v>1850000</v>
      </c>
      <c r="F107" s="89">
        <v>1849140.58</v>
      </c>
      <c r="G107" s="89">
        <v>1849139.62</v>
      </c>
      <c r="H107" s="89">
        <v>1841169.1900000002</v>
      </c>
      <c r="I107" s="89">
        <f t="shared" si="2"/>
        <v>0.9599999999627471</v>
      </c>
    </row>
    <row r="108" spans="1:9" s="7" customFormat="1" ht="120" hidden="1">
      <c r="A108" s="19" t="s">
        <v>485</v>
      </c>
      <c r="B108" s="19" t="s">
        <v>476</v>
      </c>
      <c r="C108" s="19" t="s">
        <v>486</v>
      </c>
      <c r="D108" s="19">
        <v>1</v>
      </c>
      <c r="E108" s="89">
        <v>750000</v>
      </c>
      <c r="F108" s="89">
        <v>749519.65</v>
      </c>
      <c r="G108" s="89">
        <v>739351.89999999991</v>
      </c>
      <c r="H108" s="89">
        <v>736165.03999999992</v>
      </c>
      <c r="I108" s="89">
        <f t="shared" si="2"/>
        <v>10167.750000000116</v>
      </c>
    </row>
    <row r="109" spans="1:9" s="7" customFormat="1" ht="120" hidden="1">
      <c r="A109" s="19" t="s">
        <v>487</v>
      </c>
      <c r="B109" s="19" t="s">
        <v>488</v>
      </c>
      <c r="C109" s="19" t="s">
        <v>489</v>
      </c>
      <c r="D109" s="19">
        <v>1</v>
      </c>
      <c r="E109" s="89">
        <v>800000</v>
      </c>
      <c r="F109" s="89">
        <v>799717.24</v>
      </c>
      <c r="G109" s="89">
        <v>799639.45</v>
      </c>
      <c r="H109" s="89">
        <v>796192.73</v>
      </c>
      <c r="I109" s="89">
        <f t="shared" si="2"/>
        <v>77.790000000037253</v>
      </c>
    </row>
    <row r="110" spans="1:9" s="7" customFormat="1" ht="120" hidden="1">
      <c r="A110" s="19" t="s">
        <v>490</v>
      </c>
      <c r="B110" s="19" t="s">
        <v>491</v>
      </c>
      <c r="C110" s="19" t="s">
        <v>492</v>
      </c>
      <c r="D110" s="19">
        <v>1</v>
      </c>
      <c r="E110" s="89">
        <v>400000</v>
      </c>
      <c r="F110" s="89">
        <v>399476.46</v>
      </c>
      <c r="G110" s="89">
        <v>399476.45999999996</v>
      </c>
      <c r="H110" s="89">
        <v>397754.58</v>
      </c>
      <c r="I110" s="89">
        <f t="shared" si="2"/>
        <v>0</v>
      </c>
    </row>
    <row r="111" spans="1:9" s="7" customFormat="1" ht="135" hidden="1">
      <c r="A111" s="19" t="s">
        <v>493</v>
      </c>
      <c r="B111" s="19" t="s">
        <v>439</v>
      </c>
      <c r="C111" s="19" t="s">
        <v>494</v>
      </c>
      <c r="D111" s="19">
        <v>1</v>
      </c>
      <c r="E111" s="89">
        <v>1100000</v>
      </c>
      <c r="F111" s="89">
        <v>1099715.1399999999</v>
      </c>
      <c r="G111" s="89">
        <v>1099714.79</v>
      </c>
      <c r="H111" s="89">
        <v>1094974.6399999999</v>
      </c>
      <c r="I111" s="89">
        <f t="shared" si="2"/>
        <v>0.34999999986030161</v>
      </c>
    </row>
    <row r="112" spans="1:9" s="7" customFormat="1" ht="105" hidden="1">
      <c r="A112" s="19" t="s">
        <v>495</v>
      </c>
      <c r="B112" s="19" t="s">
        <v>496</v>
      </c>
      <c r="C112" s="19" t="s">
        <v>496</v>
      </c>
      <c r="D112" s="19">
        <v>1</v>
      </c>
      <c r="E112" s="89">
        <v>2000000</v>
      </c>
      <c r="F112" s="89">
        <v>1988725.77</v>
      </c>
      <c r="G112" s="89">
        <v>1988642.6</v>
      </c>
      <c r="H112" s="89">
        <v>1980070.86</v>
      </c>
      <c r="I112" s="89">
        <f t="shared" si="2"/>
        <v>83.169999999925494</v>
      </c>
    </row>
    <row r="113" spans="1:9" s="7" customFormat="1" ht="120" hidden="1">
      <c r="A113" s="19" t="s">
        <v>497</v>
      </c>
      <c r="B113" s="19" t="s">
        <v>297</v>
      </c>
      <c r="C113" s="19" t="s">
        <v>498</v>
      </c>
      <c r="D113" s="19">
        <v>1</v>
      </c>
      <c r="E113" s="89">
        <v>500000</v>
      </c>
      <c r="F113" s="89">
        <v>499007.35</v>
      </c>
      <c r="G113" s="89">
        <v>498951.9</v>
      </c>
      <c r="H113" s="89">
        <v>496801.25</v>
      </c>
      <c r="I113" s="89">
        <f t="shared" si="2"/>
        <v>55.449999999953434</v>
      </c>
    </row>
    <row r="114" spans="1:9" s="7" customFormat="1" ht="135" hidden="1">
      <c r="A114" s="19" t="s">
        <v>499</v>
      </c>
      <c r="B114" s="19" t="s">
        <v>264</v>
      </c>
      <c r="C114" s="19" t="s">
        <v>500</v>
      </c>
      <c r="D114" s="19">
        <v>1</v>
      </c>
      <c r="E114" s="89">
        <v>1000000</v>
      </c>
      <c r="F114" s="89">
        <v>999236.55</v>
      </c>
      <c r="G114" s="89">
        <v>998938.37</v>
      </c>
      <c r="H114" s="89">
        <v>994632.6</v>
      </c>
      <c r="I114" s="89">
        <f t="shared" si="2"/>
        <v>298.18000000005122</v>
      </c>
    </row>
    <row r="115" spans="1:9" s="7" customFormat="1" ht="120" hidden="1">
      <c r="A115" s="19" t="s">
        <v>501</v>
      </c>
      <c r="B115" s="19" t="s">
        <v>502</v>
      </c>
      <c r="C115" s="19" t="s">
        <v>503</v>
      </c>
      <c r="D115" s="19">
        <v>1</v>
      </c>
      <c r="E115" s="89">
        <v>1200000</v>
      </c>
      <c r="F115" s="89">
        <v>1199078.5900000001</v>
      </c>
      <c r="G115" s="89">
        <v>1198822.3700000001</v>
      </c>
      <c r="H115" s="89">
        <v>1193655.03</v>
      </c>
      <c r="I115" s="89">
        <f t="shared" si="2"/>
        <v>256.21999999997206</v>
      </c>
    </row>
    <row r="116" spans="1:9" s="7" customFormat="1" ht="90" hidden="1">
      <c r="A116" s="19" t="s">
        <v>504</v>
      </c>
      <c r="B116" s="19" t="s">
        <v>505</v>
      </c>
      <c r="C116" s="19" t="s">
        <v>506</v>
      </c>
      <c r="D116" s="19">
        <v>1</v>
      </c>
      <c r="E116" s="89">
        <v>900000</v>
      </c>
      <c r="F116" s="89">
        <v>899588.42</v>
      </c>
      <c r="G116" s="89">
        <v>899588.41999999993</v>
      </c>
      <c r="H116" s="89">
        <v>895710.88</v>
      </c>
      <c r="I116" s="89">
        <f t="shared" si="2"/>
        <v>0</v>
      </c>
    </row>
    <row r="117" spans="1:9" s="7" customFormat="1" ht="120" hidden="1">
      <c r="A117" s="19" t="s">
        <v>507</v>
      </c>
      <c r="B117" s="19" t="s">
        <v>286</v>
      </c>
      <c r="C117" s="19" t="s">
        <v>508</v>
      </c>
      <c r="D117" s="19">
        <v>1</v>
      </c>
      <c r="E117" s="89">
        <v>1100000</v>
      </c>
      <c r="F117" s="89">
        <v>1098996.32</v>
      </c>
      <c r="G117" s="89">
        <v>1098994.8599999999</v>
      </c>
      <c r="H117" s="89">
        <v>1094257.81</v>
      </c>
      <c r="I117" s="89">
        <f t="shared" si="2"/>
        <v>1.4600000001955777</v>
      </c>
    </row>
    <row r="118" spans="1:9" s="7" customFormat="1" ht="120" hidden="1">
      <c r="A118" s="19" t="s">
        <v>509</v>
      </c>
      <c r="B118" s="19" t="s">
        <v>510</v>
      </c>
      <c r="C118" s="19" t="s">
        <v>510</v>
      </c>
      <c r="D118" s="19">
        <v>1</v>
      </c>
      <c r="E118" s="89">
        <v>500000</v>
      </c>
      <c r="F118" s="89">
        <v>498750.57</v>
      </c>
      <c r="G118" s="89">
        <v>498750.56999999995</v>
      </c>
      <c r="H118" s="89">
        <v>496600.77999999997</v>
      </c>
      <c r="I118" s="89">
        <f t="shared" si="2"/>
        <v>0</v>
      </c>
    </row>
    <row r="119" spans="1:9" s="7" customFormat="1" ht="165" hidden="1">
      <c r="A119" s="19" t="s">
        <v>511</v>
      </c>
      <c r="B119" s="19" t="s">
        <v>512</v>
      </c>
      <c r="C119" s="19" t="s">
        <v>513</v>
      </c>
      <c r="D119" s="19">
        <v>1</v>
      </c>
      <c r="E119" s="89">
        <v>2100000</v>
      </c>
      <c r="F119" s="89">
        <v>2096623.23</v>
      </c>
      <c r="G119" s="89">
        <v>2096480.8499999999</v>
      </c>
      <c r="H119" s="89">
        <v>2087444.29</v>
      </c>
      <c r="I119" s="89">
        <f t="shared" si="2"/>
        <v>142.38000000012107</v>
      </c>
    </row>
    <row r="120" spans="1:9" s="7" customFormat="1" ht="105" hidden="1">
      <c r="A120" s="19" t="s">
        <v>514</v>
      </c>
      <c r="B120" s="19" t="s">
        <v>515</v>
      </c>
      <c r="C120" s="19" t="s">
        <v>516</v>
      </c>
      <c r="D120" s="19">
        <v>1</v>
      </c>
      <c r="E120" s="89">
        <v>900000</v>
      </c>
      <c r="F120" s="89">
        <v>899045.99</v>
      </c>
      <c r="G120" s="89">
        <v>898817.37</v>
      </c>
      <c r="H120" s="89">
        <v>894943.15999999992</v>
      </c>
      <c r="I120" s="89">
        <f t="shared" si="2"/>
        <v>228.61999999999534</v>
      </c>
    </row>
    <row r="121" spans="1:9" s="7" customFormat="1" ht="120" hidden="1">
      <c r="A121" s="19" t="s">
        <v>517</v>
      </c>
      <c r="B121" s="19" t="s">
        <v>518</v>
      </c>
      <c r="C121" s="19" t="s">
        <v>519</v>
      </c>
      <c r="D121" s="19">
        <v>1</v>
      </c>
      <c r="E121" s="94">
        <v>800000</v>
      </c>
      <c r="F121" s="89">
        <v>798938.96</v>
      </c>
      <c r="G121" s="89">
        <v>798938.95999999985</v>
      </c>
      <c r="H121" s="89">
        <v>795495.25999999989</v>
      </c>
      <c r="I121" s="89">
        <f t="shared" si="2"/>
        <v>0</v>
      </c>
    </row>
    <row r="122" spans="1:9" s="7" customFormat="1" ht="90" hidden="1">
      <c r="A122" s="19" t="s">
        <v>520</v>
      </c>
      <c r="B122" s="19" t="s">
        <v>521</v>
      </c>
      <c r="C122" s="19" t="s">
        <v>521</v>
      </c>
      <c r="D122" s="19">
        <v>1</v>
      </c>
      <c r="E122" s="89">
        <v>406145</v>
      </c>
      <c r="F122" s="89">
        <v>406062.65</v>
      </c>
      <c r="G122" s="89">
        <v>405603.54000000004</v>
      </c>
      <c r="H122" s="89">
        <v>403855.25</v>
      </c>
      <c r="I122" s="89">
        <f t="shared" si="2"/>
        <v>459.10999999998603</v>
      </c>
    </row>
    <row r="123" spans="1:9" s="7" customFormat="1" ht="105" hidden="1">
      <c r="A123" s="19" t="s">
        <v>522</v>
      </c>
      <c r="B123" s="19" t="s">
        <v>523</v>
      </c>
      <c r="C123" s="19" t="s">
        <v>524</v>
      </c>
      <c r="D123" s="19">
        <v>1</v>
      </c>
      <c r="E123" s="89">
        <v>600000</v>
      </c>
      <c r="F123" s="89">
        <v>599257.79</v>
      </c>
      <c r="G123" s="89">
        <v>599257.79</v>
      </c>
      <c r="H123" s="89">
        <v>596674.78000000014</v>
      </c>
      <c r="I123" s="89">
        <f t="shared" si="2"/>
        <v>0</v>
      </c>
    </row>
    <row r="124" spans="1:9" s="7" customFormat="1" ht="90" hidden="1">
      <c r="A124" s="19" t="s">
        <v>525</v>
      </c>
      <c r="B124" s="19" t="s">
        <v>375</v>
      </c>
      <c r="C124" s="19" t="s">
        <v>376</v>
      </c>
      <c r="D124" s="19">
        <v>1</v>
      </c>
      <c r="E124" s="89">
        <v>500000</v>
      </c>
      <c r="F124" s="89">
        <v>499106.22</v>
      </c>
      <c r="G124" s="89">
        <v>499053.06</v>
      </c>
      <c r="H124" s="89">
        <v>496901.97</v>
      </c>
      <c r="I124" s="89">
        <f t="shared" si="2"/>
        <v>53.159999999974389</v>
      </c>
    </row>
    <row r="125" spans="1:9" s="7" customFormat="1" ht="90" hidden="1">
      <c r="A125" s="19" t="s">
        <v>526</v>
      </c>
      <c r="B125" s="19" t="s">
        <v>357</v>
      </c>
      <c r="C125" s="19" t="s">
        <v>486</v>
      </c>
      <c r="D125" s="19">
        <v>1</v>
      </c>
      <c r="E125" s="89">
        <v>500000</v>
      </c>
      <c r="F125" s="89">
        <v>499710.32</v>
      </c>
      <c r="G125" s="89">
        <v>499421.54000000004</v>
      </c>
      <c r="H125" s="89">
        <v>497268.85</v>
      </c>
      <c r="I125" s="89">
        <f t="shared" si="2"/>
        <v>288.77999999996973</v>
      </c>
    </row>
    <row r="126" spans="1:9" s="7" customFormat="1" ht="120" hidden="1">
      <c r="A126" s="19" t="s">
        <v>527</v>
      </c>
      <c r="B126" s="19" t="s">
        <v>528</v>
      </c>
      <c r="C126" s="19" t="s">
        <v>529</v>
      </c>
      <c r="D126" s="19">
        <v>1</v>
      </c>
      <c r="E126" s="89">
        <v>1000000</v>
      </c>
      <c r="F126" s="89">
        <v>999021.24</v>
      </c>
      <c r="G126" s="89">
        <v>998210.34</v>
      </c>
      <c r="H126" s="89">
        <v>993907.72</v>
      </c>
      <c r="I126" s="89">
        <f t="shared" si="2"/>
        <v>810.90000000002328</v>
      </c>
    </row>
    <row r="127" spans="1:9" s="7" customFormat="1" ht="105" hidden="1">
      <c r="A127" s="19" t="s">
        <v>530</v>
      </c>
      <c r="B127" s="19" t="s">
        <v>531</v>
      </c>
      <c r="C127" s="19" t="s">
        <v>532</v>
      </c>
      <c r="D127" s="19">
        <v>1</v>
      </c>
      <c r="E127" s="94">
        <v>500000</v>
      </c>
      <c r="F127" s="89">
        <v>499099.95</v>
      </c>
      <c r="G127" s="89">
        <v>498763.77</v>
      </c>
      <c r="H127" s="89">
        <v>496613.93</v>
      </c>
      <c r="I127" s="89">
        <f t="shared" si="2"/>
        <v>336.17999999999302</v>
      </c>
    </row>
    <row r="128" spans="1:9" s="7" customFormat="1" ht="135" hidden="1">
      <c r="A128" s="19" t="s">
        <v>533</v>
      </c>
      <c r="B128" s="19" t="s">
        <v>531</v>
      </c>
      <c r="C128" s="19" t="s">
        <v>534</v>
      </c>
      <c r="D128" s="19">
        <v>1</v>
      </c>
      <c r="E128" s="94">
        <v>1500000</v>
      </c>
      <c r="F128" s="89">
        <v>1499512.51</v>
      </c>
      <c r="G128" s="89">
        <v>1499356.3499999999</v>
      </c>
      <c r="H128" s="89">
        <v>1492893.5999999999</v>
      </c>
      <c r="I128" s="89">
        <f t="shared" si="2"/>
        <v>156.16000000014901</v>
      </c>
    </row>
    <row r="129" spans="1:9" s="7" customFormat="1" ht="90" hidden="1">
      <c r="A129" s="19" t="s">
        <v>535</v>
      </c>
      <c r="B129" s="19" t="s">
        <v>325</v>
      </c>
      <c r="C129" s="19" t="s">
        <v>325</v>
      </c>
      <c r="D129" s="19">
        <v>1</v>
      </c>
      <c r="E129" s="89">
        <v>1200000</v>
      </c>
      <c r="F129" s="89">
        <v>1199674.95</v>
      </c>
      <c r="G129" s="89">
        <v>1199674.95</v>
      </c>
      <c r="H129" s="89">
        <v>1194503.94</v>
      </c>
      <c r="I129" s="89">
        <f t="shared" si="2"/>
        <v>0</v>
      </c>
    </row>
    <row r="130" spans="1:9" s="7" customFormat="1" ht="90" hidden="1">
      <c r="A130" s="19" t="s">
        <v>536</v>
      </c>
      <c r="B130" s="19" t="s">
        <v>322</v>
      </c>
      <c r="C130" s="19" t="s">
        <v>322</v>
      </c>
      <c r="D130" s="19">
        <v>1</v>
      </c>
      <c r="E130" s="89">
        <v>500000</v>
      </c>
      <c r="F130" s="89">
        <v>498186.07</v>
      </c>
      <c r="G130" s="89">
        <v>498038.02999999997</v>
      </c>
      <c r="H130" s="89">
        <v>495891.32</v>
      </c>
      <c r="I130" s="89">
        <f t="shared" si="2"/>
        <v>148.04000000003725</v>
      </c>
    </row>
    <row r="131" spans="1:9" s="7" customFormat="1" ht="165" hidden="1">
      <c r="A131" s="19" t="s">
        <v>537</v>
      </c>
      <c r="B131" s="19" t="s">
        <v>538</v>
      </c>
      <c r="C131" s="19" t="s">
        <v>539</v>
      </c>
      <c r="D131" s="19">
        <v>1</v>
      </c>
      <c r="E131" s="89">
        <v>3000000</v>
      </c>
      <c r="F131" s="89">
        <v>2982183.17</v>
      </c>
      <c r="G131" s="89">
        <v>2982070.28</v>
      </c>
      <c r="H131" s="89">
        <v>2969216.5200000005</v>
      </c>
      <c r="I131" s="89">
        <f t="shared" si="2"/>
        <v>112.89000000013039</v>
      </c>
    </row>
    <row r="132" spans="1:9" s="7" customFormat="1" ht="150" hidden="1">
      <c r="A132" s="19" t="s">
        <v>540</v>
      </c>
      <c r="B132" s="19" t="s">
        <v>385</v>
      </c>
      <c r="C132" s="19" t="s">
        <v>385</v>
      </c>
      <c r="D132" s="19">
        <v>1</v>
      </c>
      <c r="E132" s="89">
        <v>2000000</v>
      </c>
      <c r="F132" s="89">
        <v>1990284.19</v>
      </c>
      <c r="G132" s="89">
        <v>1990209.5400000003</v>
      </c>
      <c r="H132" s="89">
        <v>1981631.06</v>
      </c>
      <c r="I132" s="89">
        <f t="shared" si="2"/>
        <v>74.649999999674037</v>
      </c>
    </row>
    <row r="133" spans="1:9" s="7" customFormat="1" ht="105" hidden="1">
      <c r="A133" s="19" t="s">
        <v>541</v>
      </c>
      <c r="B133" s="19" t="s">
        <v>466</v>
      </c>
      <c r="C133" s="19" t="s">
        <v>542</v>
      </c>
      <c r="D133" s="19">
        <v>1</v>
      </c>
      <c r="E133" s="89">
        <v>500000</v>
      </c>
      <c r="F133" s="89">
        <v>499075.09</v>
      </c>
      <c r="G133" s="89">
        <v>499075.08</v>
      </c>
      <c r="H133" s="89">
        <v>496923.89</v>
      </c>
      <c r="I133" s="89">
        <f t="shared" si="2"/>
        <v>1.0000000009313226E-2</v>
      </c>
    </row>
    <row r="134" spans="1:9" s="7" customFormat="1" ht="195" hidden="1">
      <c r="A134" s="19" t="s">
        <v>543</v>
      </c>
      <c r="B134" s="19" t="s">
        <v>512</v>
      </c>
      <c r="C134" s="19" t="s">
        <v>544</v>
      </c>
      <c r="D134" s="19">
        <v>1</v>
      </c>
      <c r="E134" s="89">
        <v>1700000</v>
      </c>
      <c r="F134" s="89">
        <v>1699073.76</v>
      </c>
      <c r="G134" s="89">
        <v>1699048.7000000002</v>
      </c>
      <c r="H134" s="89">
        <v>1691725.21</v>
      </c>
      <c r="I134" s="89">
        <f t="shared" si="2"/>
        <v>25.059999999823049</v>
      </c>
    </row>
    <row r="135" spans="1:9" s="7" customFormat="1" ht="135" hidden="1">
      <c r="A135" s="19" t="s">
        <v>545</v>
      </c>
      <c r="B135" s="19" t="s">
        <v>414</v>
      </c>
      <c r="C135" s="19" t="s">
        <v>546</v>
      </c>
      <c r="D135" s="19">
        <v>1</v>
      </c>
      <c r="E135" s="89">
        <v>1500000</v>
      </c>
      <c r="F135" s="89">
        <v>1499514.34</v>
      </c>
      <c r="G135" s="89">
        <v>1499467.17</v>
      </c>
      <c r="H135" s="89">
        <v>1493003.9500000002</v>
      </c>
      <c r="I135" s="89">
        <f t="shared" si="2"/>
        <v>47.170000000158325</v>
      </c>
    </row>
    <row r="136" spans="1:9" s="7" customFormat="1" ht="120" hidden="1">
      <c r="A136" s="19" t="s">
        <v>547</v>
      </c>
      <c r="B136" s="19" t="s">
        <v>325</v>
      </c>
      <c r="C136" s="19" t="s">
        <v>548</v>
      </c>
      <c r="D136" s="19">
        <v>1</v>
      </c>
      <c r="E136" s="89">
        <v>1700000</v>
      </c>
      <c r="F136" s="89">
        <v>1699064.83</v>
      </c>
      <c r="G136" s="89">
        <v>1699006.6400000001</v>
      </c>
      <c r="H136" s="89">
        <v>1691683.34</v>
      </c>
      <c r="I136" s="89">
        <f t="shared" si="2"/>
        <v>58.189999999944121</v>
      </c>
    </row>
    <row r="137" spans="1:9" s="7" customFormat="1" ht="75" hidden="1">
      <c r="A137" s="19" t="s">
        <v>549</v>
      </c>
      <c r="B137" s="19" t="s">
        <v>550</v>
      </c>
      <c r="C137" s="19" t="s">
        <v>551</v>
      </c>
      <c r="D137" s="19">
        <v>1</v>
      </c>
      <c r="E137" s="89">
        <v>900000</v>
      </c>
      <c r="F137" s="89">
        <v>898958.61</v>
      </c>
      <c r="G137" s="89">
        <v>878458.8</v>
      </c>
      <c r="H137" s="89">
        <v>884922.25</v>
      </c>
      <c r="I137" s="89">
        <v>10249.900000000023</v>
      </c>
    </row>
    <row r="138" spans="1:9" s="7" customFormat="1" ht="105" hidden="1">
      <c r="A138" s="19" t="s">
        <v>552</v>
      </c>
      <c r="B138" s="19" t="s">
        <v>523</v>
      </c>
      <c r="C138" s="19" t="s">
        <v>553</v>
      </c>
      <c r="D138" s="19">
        <v>1</v>
      </c>
      <c r="E138" s="89">
        <v>500000</v>
      </c>
      <c r="F138" s="89">
        <v>497864.18</v>
      </c>
      <c r="G138" s="89">
        <v>497864.18</v>
      </c>
      <c r="H138" s="89">
        <v>495718.20999999996</v>
      </c>
      <c r="I138" s="89">
        <f t="shared" si="2"/>
        <v>0</v>
      </c>
    </row>
    <row r="139" spans="1:9" s="7" customFormat="1" ht="90" hidden="1">
      <c r="A139" s="19" t="s">
        <v>554</v>
      </c>
      <c r="B139" s="19" t="s">
        <v>436</v>
      </c>
      <c r="C139" s="19" t="s">
        <v>391</v>
      </c>
      <c r="D139" s="19">
        <v>1</v>
      </c>
      <c r="E139" s="89">
        <v>2800000</v>
      </c>
      <c r="F139" s="89">
        <v>2786890.26</v>
      </c>
      <c r="G139" s="89">
        <v>2786889.49</v>
      </c>
      <c r="H139" s="89">
        <v>2774877.04</v>
      </c>
      <c r="I139" s="89">
        <f t="shared" si="2"/>
        <v>0.76999999955296516</v>
      </c>
    </row>
    <row r="140" spans="1:9" s="7" customFormat="1" ht="120" hidden="1">
      <c r="A140" s="19" t="s">
        <v>555</v>
      </c>
      <c r="B140" s="19" t="s">
        <v>556</v>
      </c>
      <c r="C140" s="19" t="s">
        <v>557</v>
      </c>
      <c r="D140" s="19">
        <v>1</v>
      </c>
      <c r="E140" s="89">
        <v>650000</v>
      </c>
      <c r="F140" s="89">
        <v>648779.13</v>
      </c>
      <c r="G140" s="89">
        <v>648601.32000000007</v>
      </c>
      <c r="H140" s="89">
        <v>645805.65000000014</v>
      </c>
      <c r="I140" s="89">
        <v>177.79000000003725</v>
      </c>
    </row>
    <row r="141" spans="1:9" s="7" customFormat="1" ht="105" hidden="1">
      <c r="A141" s="19" t="s">
        <v>558</v>
      </c>
      <c r="B141" s="19" t="s">
        <v>512</v>
      </c>
      <c r="C141" s="19" t="s">
        <v>512</v>
      </c>
      <c r="D141" s="19">
        <v>1</v>
      </c>
      <c r="E141" s="89">
        <v>700000</v>
      </c>
      <c r="F141" s="89">
        <v>699214.37</v>
      </c>
      <c r="G141" s="89">
        <v>698610.1</v>
      </c>
      <c r="H141" s="89">
        <v>695598.84000000008</v>
      </c>
      <c r="I141" s="89">
        <f t="shared" si="2"/>
        <v>604.27000000001863</v>
      </c>
    </row>
    <row r="142" spans="1:9" s="7" customFormat="1" ht="135" hidden="1">
      <c r="A142" s="19" t="s">
        <v>559</v>
      </c>
      <c r="B142" s="19" t="s">
        <v>560</v>
      </c>
      <c r="C142" s="19" t="s">
        <v>561</v>
      </c>
      <c r="D142" s="19">
        <v>1</v>
      </c>
      <c r="E142" s="89">
        <v>1300000</v>
      </c>
      <c r="F142" s="89">
        <v>1297075.1200000001</v>
      </c>
      <c r="G142" s="89">
        <v>1297007.2799999998</v>
      </c>
      <c r="H142" s="89">
        <v>1291416.73</v>
      </c>
      <c r="I142" s="89">
        <f t="shared" si="2"/>
        <v>67.84000000031665</v>
      </c>
    </row>
    <row r="143" spans="1:9" s="7" customFormat="1" ht="120" hidden="1">
      <c r="A143" s="19" t="s">
        <v>562</v>
      </c>
      <c r="B143" s="19" t="s">
        <v>563</v>
      </c>
      <c r="C143" s="19" t="s">
        <v>564</v>
      </c>
      <c r="D143" s="19">
        <v>1</v>
      </c>
      <c r="E143" s="89">
        <v>2000000</v>
      </c>
      <c r="F143" s="89">
        <v>1998134.12</v>
      </c>
      <c r="G143" s="89">
        <v>1997502.0200000003</v>
      </c>
      <c r="H143" s="89">
        <v>1988892.0899999999</v>
      </c>
      <c r="I143" s="89">
        <f t="shared" si="2"/>
        <v>632.0999999998603</v>
      </c>
    </row>
    <row r="144" spans="1:9" s="7" customFormat="1" ht="120" hidden="1">
      <c r="A144" s="19" t="s">
        <v>565</v>
      </c>
      <c r="B144" s="19" t="s">
        <v>566</v>
      </c>
      <c r="C144" s="19" t="s">
        <v>567</v>
      </c>
      <c r="D144" s="19">
        <v>1</v>
      </c>
      <c r="E144" s="94">
        <v>2300000</v>
      </c>
      <c r="F144" s="89">
        <v>2279715.7999999998</v>
      </c>
      <c r="G144" s="89">
        <v>2279020.7199999997</v>
      </c>
      <c r="H144" s="89">
        <v>2269197.3499999996</v>
      </c>
      <c r="I144" s="89">
        <f t="shared" si="2"/>
        <v>695.08000000007451</v>
      </c>
    </row>
    <row r="145" spans="1:9" s="7" customFormat="1" ht="105" hidden="1">
      <c r="A145" s="19" t="s">
        <v>568</v>
      </c>
      <c r="B145" s="19" t="s">
        <v>439</v>
      </c>
      <c r="C145" s="19" t="s">
        <v>569</v>
      </c>
      <c r="D145" s="19">
        <v>1</v>
      </c>
      <c r="E145" s="89">
        <v>550000</v>
      </c>
      <c r="F145" s="89">
        <v>549070.98</v>
      </c>
      <c r="G145" s="89">
        <v>549070.94999999995</v>
      </c>
      <c r="H145" s="89">
        <v>546704.25</v>
      </c>
      <c r="I145" s="89">
        <f t="shared" si="2"/>
        <v>3.0000000027939677E-2</v>
      </c>
    </row>
    <row r="146" spans="1:9" s="7" customFormat="1" ht="135" hidden="1">
      <c r="A146" s="19" t="s">
        <v>570</v>
      </c>
      <c r="B146" s="19" t="s">
        <v>502</v>
      </c>
      <c r="C146" s="19" t="s">
        <v>571</v>
      </c>
      <c r="D146" s="19">
        <v>1</v>
      </c>
      <c r="E146" s="89">
        <v>600000</v>
      </c>
      <c r="F146" s="89">
        <v>599682.16</v>
      </c>
      <c r="G146" s="89">
        <v>599678.14</v>
      </c>
      <c r="H146" s="89">
        <v>597093.31000000017</v>
      </c>
      <c r="I146" s="89">
        <f t="shared" si="2"/>
        <v>4.0200000000186265</v>
      </c>
    </row>
    <row r="147" spans="1:9" s="7" customFormat="1" ht="180" hidden="1">
      <c r="A147" s="19" t="s">
        <v>572</v>
      </c>
      <c r="B147" s="19" t="s">
        <v>451</v>
      </c>
      <c r="C147" s="19" t="s">
        <v>451</v>
      </c>
      <c r="D147" s="19">
        <v>1</v>
      </c>
      <c r="E147" s="89">
        <v>500000</v>
      </c>
      <c r="F147" s="89">
        <v>499073.71</v>
      </c>
      <c r="G147" s="89">
        <v>499073.54999999993</v>
      </c>
      <c r="H147" s="89">
        <v>496922.37</v>
      </c>
      <c r="I147" s="89">
        <f t="shared" si="2"/>
        <v>0.16000000009080395</v>
      </c>
    </row>
    <row r="148" spans="1:9" s="7" customFormat="1" ht="120" hidden="1">
      <c r="A148" s="19" t="s">
        <v>573</v>
      </c>
      <c r="B148" s="19" t="s">
        <v>297</v>
      </c>
      <c r="C148" s="19" t="s">
        <v>574</v>
      </c>
      <c r="D148" s="19">
        <v>1</v>
      </c>
      <c r="E148" s="89">
        <v>880000</v>
      </c>
      <c r="F148" s="89">
        <v>878128.21</v>
      </c>
      <c r="G148" s="89">
        <v>878061.3</v>
      </c>
      <c r="H148" s="89">
        <v>874276.54999999993</v>
      </c>
      <c r="I148" s="89">
        <f t="shared" si="2"/>
        <v>66.909999999916181</v>
      </c>
    </row>
    <row r="149" spans="1:9" s="7" customFormat="1" ht="90" hidden="1">
      <c r="A149" s="19" t="s">
        <v>575</v>
      </c>
      <c r="B149" s="19" t="s">
        <v>576</v>
      </c>
      <c r="C149" s="19" t="s">
        <v>576</v>
      </c>
      <c r="D149" s="19">
        <v>1</v>
      </c>
      <c r="E149" s="94">
        <v>510000</v>
      </c>
      <c r="F149" s="89">
        <v>509167.12</v>
      </c>
      <c r="G149" s="89">
        <v>509156.8</v>
      </c>
      <c r="H149" s="89">
        <v>506962.17</v>
      </c>
      <c r="I149" s="89">
        <v>10.309999999997672</v>
      </c>
    </row>
    <row r="150" spans="1:9" s="7" customFormat="1" ht="105" hidden="1">
      <c r="A150" s="19" t="s">
        <v>577</v>
      </c>
      <c r="B150" s="19" t="s">
        <v>578</v>
      </c>
      <c r="C150" s="19" t="s">
        <v>579</v>
      </c>
      <c r="D150" s="19">
        <v>1</v>
      </c>
      <c r="E150" s="89">
        <v>500000</v>
      </c>
      <c r="F150" s="89">
        <v>499917.56</v>
      </c>
      <c r="G150" s="89">
        <v>499202.94</v>
      </c>
      <c r="H150" s="89">
        <v>497051.20000000007</v>
      </c>
      <c r="I150" s="89">
        <f t="shared" si="2"/>
        <v>714.61999999999534</v>
      </c>
    </row>
    <row r="151" spans="1:9" s="7" customFormat="1" ht="90" hidden="1">
      <c r="A151" s="19" t="s">
        <v>580</v>
      </c>
      <c r="B151" s="19" t="s">
        <v>325</v>
      </c>
      <c r="C151" s="19" t="s">
        <v>581</v>
      </c>
      <c r="D151" s="19">
        <v>1</v>
      </c>
      <c r="E151" s="89">
        <v>600000</v>
      </c>
      <c r="F151" s="89">
        <v>599554.06999999995</v>
      </c>
      <c r="G151" s="89">
        <v>599551.18999999994</v>
      </c>
      <c r="H151" s="89">
        <v>596966.91999999993</v>
      </c>
      <c r="I151" s="89">
        <f t="shared" si="2"/>
        <v>2.8800000000046566</v>
      </c>
    </row>
    <row r="152" spans="1:9" s="7" customFormat="1" ht="105" hidden="1">
      <c r="A152" s="19" t="s">
        <v>582</v>
      </c>
      <c r="B152" s="19" t="s">
        <v>411</v>
      </c>
      <c r="C152" s="19" t="s">
        <v>583</v>
      </c>
      <c r="D152" s="19">
        <v>1</v>
      </c>
      <c r="E152" s="89">
        <v>1010000</v>
      </c>
      <c r="F152" s="89">
        <v>1009056.53</v>
      </c>
      <c r="G152" s="89">
        <v>1009001.4099999999</v>
      </c>
      <c r="H152" s="89">
        <v>1004652.2600000001</v>
      </c>
      <c r="I152" s="89">
        <f t="shared" si="2"/>
        <v>55.120000000111759</v>
      </c>
    </row>
    <row r="153" spans="1:9" s="7" customFormat="1" ht="105" hidden="1">
      <c r="A153" s="19" t="s">
        <v>584</v>
      </c>
      <c r="B153" s="19" t="s">
        <v>322</v>
      </c>
      <c r="C153" s="19" t="s">
        <v>585</v>
      </c>
      <c r="D153" s="19">
        <v>1</v>
      </c>
      <c r="E153" s="89">
        <v>550000</v>
      </c>
      <c r="F153" s="89">
        <v>549236.80000000005</v>
      </c>
      <c r="G153" s="89">
        <v>547483.32999999996</v>
      </c>
      <c r="H153" s="89">
        <v>545123.49000000011</v>
      </c>
      <c r="I153" s="89">
        <f t="shared" si="2"/>
        <v>1753.4700000000885</v>
      </c>
    </row>
    <row r="154" spans="1:9" s="7" customFormat="1" ht="105" hidden="1">
      <c r="A154" s="19" t="s">
        <v>586</v>
      </c>
      <c r="B154" s="19" t="s">
        <v>587</v>
      </c>
      <c r="C154" s="19" t="s">
        <v>588</v>
      </c>
      <c r="D154" s="19">
        <v>1</v>
      </c>
      <c r="E154" s="89">
        <v>500000</v>
      </c>
      <c r="F154" s="89">
        <v>497719.34</v>
      </c>
      <c r="G154" s="89">
        <v>497718.47</v>
      </c>
      <c r="H154" s="89">
        <v>495573.12000000005</v>
      </c>
      <c r="I154" s="89">
        <f t="shared" si="2"/>
        <v>0.87000000005355105</v>
      </c>
    </row>
    <row r="155" spans="1:9" s="7" customFormat="1" ht="105" hidden="1">
      <c r="A155" s="19" t="s">
        <v>589</v>
      </c>
      <c r="B155" s="19" t="s">
        <v>516</v>
      </c>
      <c r="C155" s="19" t="s">
        <v>590</v>
      </c>
      <c r="D155" s="19">
        <v>1</v>
      </c>
      <c r="E155" s="89">
        <v>500000</v>
      </c>
      <c r="F155" s="89">
        <v>499557.57</v>
      </c>
      <c r="G155" s="89">
        <v>499551.89</v>
      </c>
      <c r="H155" s="89">
        <v>497398.65000000008</v>
      </c>
      <c r="I155" s="89">
        <f t="shared" si="2"/>
        <v>5.6799999999930151</v>
      </c>
    </row>
    <row r="156" spans="1:9" s="7" customFormat="1" ht="105" hidden="1">
      <c r="A156" s="19" t="s">
        <v>591</v>
      </c>
      <c r="B156" s="19" t="s">
        <v>592</v>
      </c>
      <c r="C156" s="19" t="s">
        <v>593</v>
      </c>
      <c r="D156" s="19">
        <v>1</v>
      </c>
      <c r="E156" s="89">
        <v>1000000</v>
      </c>
      <c r="F156" s="89">
        <v>999010.35</v>
      </c>
      <c r="G156" s="89">
        <v>998138.82000000007</v>
      </c>
      <c r="H156" s="89">
        <v>993836.49000000011</v>
      </c>
      <c r="I156" s="89">
        <f t="shared" si="2"/>
        <v>871.52999999991152</v>
      </c>
    </row>
    <row r="157" spans="1:9" s="7" customFormat="1" ht="165" hidden="1">
      <c r="A157" s="19" t="s">
        <v>594</v>
      </c>
      <c r="B157" s="19" t="s">
        <v>595</v>
      </c>
      <c r="C157" s="19" t="s">
        <v>596</v>
      </c>
      <c r="D157" s="19">
        <v>1</v>
      </c>
      <c r="E157" s="89">
        <v>3000000</v>
      </c>
      <c r="F157" s="89">
        <v>2985032.95</v>
      </c>
      <c r="G157" s="89">
        <v>2984832.12</v>
      </c>
      <c r="H157" s="89">
        <v>2971966.47</v>
      </c>
      <c r="I157" s="89">
        <f t="shared" si="2"/>
        <v>200.83000000007451</v>
      </c>
    </row>
    <row r="158" spans="1:9" s="7" customFormat="1" ht="90" hidden="1">
      <c r="A158" s="19" t="s">
        <v>597</v>
      </c>
      <c r="B158" s="19" t="s">
        <v>598</v>
      </c>
      <c r="C158" s="19" t="s">
        <v>598</v>
      </c>
      <c r="D158" s="19">
        <v>1</v>
      </c>
      <c r="E158" s="89">
        <v>1000000</v>
      </c>
      <c r="F158" s="89">
        <v>999922.59</v>
      </c>
      <c r="G158" s="89">
        <v>999922.59</v>
      </c>
      <c r="H158" s="89">
        <v>995612.58</v>
      </c>
      <c r="I158" s="89">
        <f t="shared" si="2"/>
        <v>0</v>
      </c>
    </row>
    <row r="159" spans="1:9" s="7" customFormat="1" ht="105" hidden="1">
      <c r="A159" s="19" t="s">
        <v>599</v>
      </c>
      <c r="B159" s="19" t="s">
        <v>600</v>
      </c>
      <c r="C159" s="19" t="s">
        <v>601</v>
      </c>
      <c r="D159" s="19">
        <v>1</v>
      </c>
      <c r="E159" s="94">
        <v>450000</v>
      </c>
      <c r="F159" s="89">
        <v>449799.34</v>
      </c>
      <c r="G159" s="89">
        <v>449799.34</v>
      </c>
      <c r="H159" s="89">
        <v>447860.55</v>
      </c>
      <c r="I159" s="89">
        <f t="shared" si="2"/>
        <v>0</v>
      </c>
    </row>
    <row r="160" spans="1:9" s="7" customFormat="1" ht="135" hidden="1">
      <c r="A160" s="19" t="s">
        <v>602</v>
      </c>
      <c r="B160" s="19" t="s">
        <v>578</v>
      </c>
      <c r="C160" s="19" t="s">
        <v>579</v>
      </c>
      <c r="D160" s="19">
        <v>1</v>
      </c>
      <c r="E160" s="89">
        <v>1000000</v>
      </c>
      <c r="F160" s="89">
        <v>999794.35</v>
      </c>
      <c r="G160" s="89">
        <v>999273.15</v>
      </c>
      <c r="H160" s="89">
        <v>994965.92999999993</v>
      </c>
      <c r="I160" s="89">
        <f t="shared" ref="I160:I216" si="3">F160-G160</f>
        <v>521.19999999995343</v>
      </c>
    </row>
    <row r="161" spans="1:9" s="7" customFormat="1" ht="120" hidden="1">
      <c r="A161" s="19" t="s">
        <v>603</v>
      </c>
      <c r="B161" s="19" t="s">
        <v>325</v>
      </c>
      <c r="C161" s="19" t="s">
        <v>604</v>
      </c>
      <c r="D161" s="19">
        <v>1</v>
      </c>
      <c r="E161" s="89">
        <v>1800000</v>
      </c>
      <c r="F161" s="89">
        <v>1798352.26</v>
      </c>
      <c r="G161" s="89">
        <v>1798310.82</v>
      </c>
      <c r="H161" s="89">
        <v>1790559.4800000002</v>
      </c>
      <c r="I161" s="89">
        <f t="shared" si="3"/>
        <v>41.439999999944121</v>
      </c>
    </row>
    <row r="162" spans="1:9" s="7" customFormat="1" ht="120" hidden="1">
      <c r="A162" s="19" t="s">
        <v>605</v>
      </c>
      <c r="B162" s="19" t="s">
        <v>476</v>
      </c>
      <c r="C162" s="19" t="s">
        <v>606</v>
      </c>
      <c r="D162" s="19">
        <v>1</v>
      </c>
      <c r="E162" s="89">
        <v>750000</v>
      </c>
      <c r="F162" s="89">
        <v>749069.76</v>
      </c>
      <c r="G162" s="89">
        <v>748872.05999999994</v>
      </c>
      <c r="H162" s="89">
        <v>745644.16</v>
      </c>
      <c r="I162" s="89">
        <f t="shared" si="3"/>
        <v>197.70000000006985</v>
      </c>
    </row>
    <row r="163" spans="1:9" s="7" customFormat="1" ht="135" hidden="1">
      <c r="A163" s="19" t="s">
        <v>607</v>
      </c>
      <c r="B163" s="19" t="s">
        <v>521</v>
      </c>
      <c r="C163" s="19" t="s">
        <v>608</v>
      </c>
      <c r="D163" s="19">
        <v>1</v>
      </c>
      <c r="E163" s="89">
        <v>1500000</v>
      </c>
      <c r="F163" s="89">
        <v>1499483.67</v>
      </c>
      <c r="G163" s="89">
        <v>1498602.98</v>
      </c>
      <c r="H163" s="89">
        <v>1492143.4800000002</v>
      </c>
      <c r="I163" s="89">
        <f t="shared" si="3"/>
        <v>880.68999999994412</v>
      </c>
    </row>
    <row r="164" spans="1:9" s="7" customFormat="1" ht="105" hidden="1">
      <c r="A164" s="19" t="s">
        <v>609</v>
      </c>
      <c r="B164" s="19" t="s">
        <v>422</v>
      </c>
      <c r="C164" s="19" t="s">
        <v>610</v>
      </c>
      <c r="D164" s="19">
        <v>1</v>
      </c>
      <c r="E164" s="89">
        <v>450000</v>
      </c>
      <c r="F164" s="89">
        <v>449590.68</v>
      </c>
      <c r="G164" s="89">
        <v>449590.26</v>
      </c>
      <c r="H164" s="89">
        <v>447652.37</v>
      </c>
      <c r="I164" s="89">
        <f t="shared" si="3"/>
        <v>0.41999999998370185</v>
      </c>
    </row>
    <row r="165" spans="1:9" s="7" customFormat="1" ht="165" hidden="1">
      <c r="A165" s="19" t="s">
        <v>611</v>
      </c>
      <c r="B165" s="19" t="s">
        <v>451</v>
      </c>
      <c r="C165" s="19" t="s">
        <v>451</v>
      </c>
      <c r="D165" s="19">
        <v>1</v>
      </c>
      <c r="E165" s="89">
        <v>2100000</v>
      </c>
      <c r="F165" s="89">
        <v>2060252.42</v>
      </c>
      <c r="G165" s="89">
        <v>2060238.0899999999</v>
      </c>
      <c r="H165" s="89">
        <v>2051357.7499999998</v>
      </c>
      <c r="I165" s="89">
        <f t="shared" si="3"/>
        <v>14.330000000074506</v>
      </c>
    </row>
    <row r="166" spans="1:9" s="7" customFormat="1" ht="105" hidden="1">
      <c r="A166" s="19" t="s">
        <v>612</v>
      </c>
      <c r="B166" s="19" t="s">
        <v>512</v>
      </c>
      <c r="C166" s="19" t="s">
        <v>613</v>
      </c>
      <c r="D166" s="19">
        <v>1</v>
      </c>
      <c r="E166" s="89">
        <v>2000000</v>
      </c>
      <c r="F166" s="89">
        <v>1975233.7</v>
      </c>
      <c r="G166" s="89">
        <v>1974995.9000000001</v>
      </c>
      <c r="H166" s="89">
        <v>1966482.98</v>
      </c>
      <c r="I166" s="89">
        <f t="shared" si="3"/>
        <v>237.79999999981374</v>
      </c>
    </row>
    <row r="167" spans="1:9" s="7" customFormat="1" ht="135" hidden="1">
      <c r="A167" s="19" t="s">
        <v>614</v>
      </c>
      <c r="B167" s="19" t="s">
        <v>615</v>
      </c>
      <c r="C167" s="19" t="s">
        <v>616</v>
      </c>
      <c r="D167" s="19">
        <v>1</v>
      </c>
      <c r="E167" s="89">
        <v>1900000</v>
      </c>
      <c r="F167" s="89">
        <v>1893087.94</v>
      </c>
      <c r="G167" s="89">
        <v>1892490.52</v>
      </c>
      <c r="H167" s="89">
        <v>1884333.23</v>
      </c>
      <c r="I167" s="89">
        <f t="shared" si="3"/>
        <v>597.41999999992549</v>
      </c>
    </row>
    <row r="168" spans="1:9" s="7" customFormat="1" ht="105" hidden="1">
      <c r="A168" s="19" t="s">
        <v>617</v>
      </c>
      <c r="B168" s="19" t="s">
        <v>502</v>
      </c>
      <c r="C168" s="19" t="s">
        <v>618</v>
      </c>
      <c r="D168" s="19">
        <v>1</v>
      </c>
      <c r="E168" s="89">
        <v>2500000</v>
      </c>
      <c r="F168" s="89">
        <v>2484116.1</v>
      </c>
      <c r="G168" s="89">
        <v>2484066.5499999998</v>
      </c>
      <c r="H168" s="89">
        <v>2473359.3700000006</v>
      </c>
      <c r="I168" s="89">
        <f t="shared" si="3"/>
        <v>49.550000000279397</v>
      </c>
    </row>
    <row r="169" spans="1:9" s="7" customFormat="1" ht="135" hidden="1">
      <c r="A169" s="19" t="s">
        <v>619</v>
      </c>
      <c r="B169" s="19" t="s">
        <v>388</v>
      </c>
      <c r="C169" s="19" t="s">
        <v>620</v>
      </c>
      <c r="D169" s="19">
        <v>1</v>
      </c>
      <c r="E169" s="89">
        <v>1300000</v>
      </c>
      <c r="F169" s="89">
        <v>1298445.99</v>
      </c>
      <c r="G169" s="89">
        <v>1298403.1599999999</v>
      </c>
      <c r="H169" s="89">
        <v>1292806.6000000001</v>
      </c>
      <c r="I169" s="89">
        <f t="shared" si="3"/>
        <v>42.830000000074506</v>
      </c>
    </row>
    <row r="170" spans="1:9" s="7" customFormat="1" ht="105" hidden="1">
      <c r="A170" s="19" t="s">
        <v>621</v>
      </c>
      <c r="B170" s="19" t="s">
        <v>622</v>
      </c>
      <c r="C170" s="19" t="s">
        <v>622</v>
      </c>
      <c r="D170" s="19">
        <v>1</v>
      </c>
      <c r="E170" s="89">
        <v>900000</v>
      </c>
      <c r="F170" s="89">
        <v>899260.41</v>
      </c>
      <c r="G170" s="89">
        <v>899114.10999999987</v>
      </c>
      <c r="H170" s="89">
        <v>895238.6100000001</v>
      </c>
      <c r="I170" s="89">
        <f t="shared" si="3"/>
        <v>146.30000000016298</v>
      </c>
    </row>
    <row r="171" spans="1:9" s="7" customFormat="1" ht="150" hidden="1">
      <c r="A171" s="19" t="s">
        <v>623</v>
      </c>
      <c r="B171" s="19" t="s">
        <v>300</v>
      </c>
      <c r="C171" s="19" t="s">
        <v>486</v>
      </c>
      <c r="D171" s="19">
        <v>1</v>
      </c>
      <c r="E171" s="89">
        <v>1500000</v>
      </c>
      <c r="F171" s="89">
        <v>1499715.67</v>
      </c>
      <c r="G171" s="89">
        <v>1499583.99</v>
      </c>
      <c r="H171" s="89">
        <v>1493120.2699999998</v>
      </c>
      <c r="I171" s="89">
        <f t="shared" si="3"/>
        <v>131.67999999993481</v>
      </c>
    </row>
    <row r="172" spans="1:9" s="7" customFormat="1" ht="135" hidden="1">
      <c r="A172" s="19" t="s">
        <v>624</v>
      </c>
      <c r="B172" s="19" t="s">
        <v>300</v>
      </c>
      <c r="C172" s="19" t="s">
        <v>625</v>
      </c>
      <c r="D172" s="19">
        <v>1</v>
      </c>
      <c r="E172" s="89">
        <v>1130000</v>
      </c>
      <c r="F172" s="89">
        <v>1128926.51</v>
      </c>
      <c r="G172" s="89">
        <v>1128794.95</v>
      </c>
      <c r="H172" s="89">
        <v>1123929.45</v>
      </c>
      <c r="I172" s="89">
        <f t="shared" si="3"/>
        <v>131.56000000005588</v>
      </c>
    </row>
    <row r="173" spans="1:9" s="7" customFormat="1" ht="165" hidden="1">
      <c r="A173" s="19" t="s">
        <v>626</v>
      </c>
      <c r="B173" s="19" t="s">
        <v>627</v>
      </c>
      <c r="C173" s="19" t="s">
        <v>320</v>
      </c>
      <c r="D173" s="19">
        <v>1</v>
      </c>
      <c r="E173" s="89">
        <v>1800000</v>
      </c>
      <c r="F173" s="89">
        <v>1799072.33</v>
      </c>
      <c r="G173" s="89">
        <v>1799013.2999999998</v>
      </c>
      <c r="H173" s="89">
        <v>1791258.9400000002</v>
      </c>
      <c r="I173" s="89">
        <f t="shared" si="3"/>
        <v>59.03000000026077</v>
      </c>
    </row>
    <row r="174" spans="1:9" s="7" customFormat="1" ht="90" hidden="1">
      <c r="A174" s="19" t="s">
        <v>628</v>
      </c>
      <c r="B174" s="19" t="s">
        <v>502</v>
      </c>
      <c r="C174" s="19" t="s">
        <v>629</v>
      </c>
      <c r="D174" s="19">
        <v>1</v>
      </c>
      <c r="E174" s="89">
        <v>500000</v>
      </c>
      <c r="F174" s="89">
        <v>499038.36</v>
      </c>
      <c r="G174" s="89">
        <v>499018.17</v>
      </c>
      <c r="H174" s="89">
        <v>496867.22</v>
      </c>
      <c r="I174" s="89">
        <f t="shared" si="3"/>
        <v>20.190000000002328</v>
      </c>
    </row>
    <row r="175" spans="1:9" s="7" customFormat="1" ht="120" hidden="1">
      <c r="A175" s="19" t="s">
        <v>630</v>
      </c>
      <c r="B175" s="19" t="s">
        <v>531</v>
      </c>
      <c r="C175" s="19" t="s">
        <v>631</v>
      </c>
      <c r="D175" s="19">
        <v>1</v>
      </c>
      <c r="E175" s="94">
        <v>1200000</v>
      </c>
      <c r="F175" s="89">
        <v>1199136.8</v>
      </c>
      <c r="G175" s="89">
        <v>1199133.6800000002</v>
      </c>
      <c r="H175" s="89">
        <v>1193965.01</v>
      </c>
      <c r="I175" s="89">
        <f t="shared" si="3"/>
        <v>3.1199999998789281</v>
      </c>
    </row>
    <row r="176" spans="1:9" s="7" customFormat="1" ht="180" hidden="1">
      <c r="A176" s="19" t="s">
        <v>632</v>
      </c>
      <c r="B176" s="19" t="s">
        <v>531</v>
      </c>
      <c r="C176" s="19" t="s">
        <v>631</v>
      </c>
      <c r="D176" s="19">
        <v>1</v>
      </c>
      <c r="E176" s="94">
        <v>3000000</v>
      </c>
      <c r="F176" s="89">
        <v>2989595.82</v>
      </c>
      <c r="G176" s="89">
        <v>2989432.0199999996</v>
      </c>
      <c r="H176" s="89">
        <v>2976546.5499999993</v>
      </c>
      <c r="I176" s="89">
        <f t="shared" si="3"/>
        <v>163.8000000002794</v>
      </c>
    </row>
    <row r="177" spans="1:9" s="7" customFormat="1" ht="180" hidden="1">
      <c r="A177" s="19" t="s">
        <v>633</v>
      </c>
      <c r="B177" s="19" t="s">
        <v>516</v>
      </c>
      <c r="C177" s="19" t="s">
        <v>634</v>
      </c>
      <c r="D177" s="19">
        <v>1</v>
      </c>
      <c r="E177" s="89">
        <v>2000000</v>
      </c>
      <c r="F177" s="89">
        <v>1996590.98</v>
      </c>
      <c r="G177" s="89">
        <v>1996007.3900000001</v>
      </c>
      <c r="H177" s="89">
        <v>1987403.9</v>
      </c>
      <c r="I177" s="89">
        <f t="shared" si="3"/>
        <v>583.58999999985099</v>
      </c>
    </row>
    <row r="178" spans="1:9" s="7" customFormat="1" ht="135" hidden="1">
      <c r="A178" s="19" t="s">
        <v>635</v>
      </c>
      <c r="B178" s="19" t="s">
        <v>363</v>
      </c>
      <c r="C178" s="19" t="s">
        <v>636</v>
      </c>
      <c r="D178" s="19">
        <v>1</v>
      </c>
      <c r="E178" s="89">
        <v>2300000</v>
      </c>
      <c r="F178" s="89">
        <v>2296557.34</v>
      </c>
      <c r="G178" s="89">
        <v>2295682.63</v>
      </c>
      <c r="H178" s="89">
        <v>2285787.44</v>
      </c>
      <c r="I178" s="89">
        <f t="shared" si="3"/>
        <v>874.70999999996275</v>
      </c>
    </row>
    <row r="179" spans="1:9" s="7" customFormat="1" ht="150" hidden="1">
      <c r="A179" s="19" t="s">
        <v>637</v>
      </c>
      <c r="B179" s="19" t="s">
        <v>638</v>
      </c>
      <c r="C179" s="19" t="s">
        <v>639</v>
      </c>
      <c r="D179" s="19">
        <v>1</v>
      </c>
      <c r="E179" s="89">
        <v>1900000</v>
      </c>
      <c r="F179" s="89">
        <v>1896199.83</v>
      </c>
      <c r="G179" s="89">
        <v>1895883.8100000003</v>
      </c>
      <c r="H179" s="89">
        <v>1887711.9</v>
      </c>
      <c r="I179" s="89">
        <f t="shared" si="3"/>
        <v>316.0199999997858</v>
      </c>
    </row>
    <row r="180" spans="1:9" s="7" customFormat="1" ht="120" hidden="1">
      <c r="A180" s="19" t="s">
        <v>640</v>
      </c>
      <c r="B180" s="19" t="s">
        <v>325</v>
      </c>
      <c r="C180" s="19" t="s">
        <v>641</v>
      </c>
      <c r="D180" s="19">
        <v>1</v>
      </c>
      <c r="E180" s="89">
        <v>2500000</v>
      </c>
      <c r="F180" s="89">
        <v>2457971.06</v>
      </c>
      <c r="G180" s="89">
        <v>2457933.66</v>
      </c>
      <c r="H180" s="89">
        <v>2447339.11</v>
      </c>
      <c r="I180" s="89">
        <f t="shared" si="3"/>
        <v>37.399999999906868</v>
      </c>
    </row>
    <row r="181" spans="1:9" s="7" customFormat="1" ht="90" hidden="1">
      <c r="A181" s="19" t="s">
        <v>642</v>
      </c>
      <c r="B181" s="19" t="s">
        <v>521</v>
      </c>
      <c r="C181" s="19" t="s">
        <v>521</v>
      </c>
      <c r="D181" s="19">
        <v>1</v>
      </c>
      <c r="E181" s="89">
        <v>1300000</v>
      </c>
      <c r="F181" s="89">
        <v>1299174.29</v>
      </c>
      <c r="G181" s="89">
        <v>1299156.71</v>
      </c>
      <c r="H181" s="89">
        <v>1293556.8899999999</v>
      </c>
      <c r="I181" s="89">
        <f t="shared" si="3"/>
        <v>17.580000000074506</v>
      </c>
    </row>
    <row r="182" spans="1:9" s="7" customFormat="1" ht="120" hidden="1">
      <c r="A182" s="19" t="s">
        <v>643</v>
      </c>
      <c r="B182" s="19" t="s">
        <v>521</v>
      </c>
      <c r="C182" s="19" t="s">
        <v>608</v>
      </c>
      <c r="D182" s="19">
        <v>1</v>
      </c>
      <c r="E182" s="89">
        <v>700000</v>
      </c>
      <c r="F182" s="89">
        <v>699308.95</v>
      </c>
      <c r="G182" s="89">
        <v>699131.86</v>
      </c>
      <c r="H182" s="89">
        <v>696118.3600000001</v>
      </c>
      <c r="I182" s="89">
        <f t="shared" si="3"/>
        <v>177.0899999999674</v>
      </c>
    </row>
    <row r="183" spans="1:9" s="7" customFormat="1" ht="105" hidden="1">
      <c r="A183" s="19" t="s">
        <v>644</v>
      </c>
      <c r="B183" s="19" t="s">
        <v>645</v>
      </c>
      <c r="C183" s="19" t="s">
        <v>645</v>
      </c>
      <c r="D183" s="19">
        <v>1</v>
      </c>
      <c r="E183" s="89">
        <v>1200000</v>
      </c>
      <c r="F183" s="89">
        <v>1199032.79</v>
      </c>
      <c r="G183" s="89">
        <v>1198933.29</v>
      </c>
      <c r="H183" s="89">
        <v>1193765.46</v>
      </c>
      <c r="I183" s="89">
        <f t="shared" si="3"/>
        <v>99.5</v>
      </c>
    </row>
    <row r="184" spans="1:9" s="7" customFormat="1" ht="105" hidden="1">
      <c r="A184" s="19" t="s">
        <v>646</v>
      </c>
      <c r="B184" s="19" t="s">
        <v>550</v>
      </c>
      <c r="C184" s="19" t="s">
        <v>647</v>
      </c>
      <c r="D184" s="19">
        <v>1</v>
      </c>
      <c r="E184" s="89">
        <v>900000</v>
      </c>
      <c r="F184" s="89">
        <v>899020.98</v>
      </c>
      <c r="G184" s="89">
        <v>898949.99000000011</v>
      </c>
      <c r="H184" s="89">
        <v>895075.20000000007</v>
      </c>
      <c r="I184" s="89">
        <f t="shared" si="3"/>
        <v>70.989999999874271</v>
      </c>
    </row>
    <row r="185" spans="1:9" s="7" customFormat="1" ht="150" hidden="1">
      <c r="A185" s="19" t="s">
        <v>648</v>
      </c>
      <c r="B185" s="19" t="s">
        <v>502</v>
      </c>
      <c r="C185" s="19" t="s">
        <v>502</v>
      </c>
      <c r="D185" s="19">
        <v>1</v>
      </c>
      <c r="E185" s="89">
        <v>2300000</v>
      </c>
      <c r="F185" s="89">
        <v>2279208.25</v>
      </c>
      <c r="G185" s="89">
        <v>2279156.7200000002</v>
      </c>
      <c r="H185" s="89">
        <v>2269332.7599999998</v>
      </c>
      <c r="I185" s="89">
        <f t="shared" si="3"/>
        <v>51.529999999795109</v>
      </c>
    </row>
    <row r="186" spans="1:9" s="7" customFormat="1" ht="210" hidden="1">
      <c r="A186" s="19" t="s">
        <v>649</v>
      </c>
      <c r="B186" s="19" t="s">
        <v>650</v>
      </c>
      <c r="C186" s="19" t="s">
        <v>651</v>
      </c>
      <c r="D186" s="19">
        <v>1</v>
      </c>
      <c r="E186" s="94">
        <v>1756023</v>
      </c>
      <c r="F186" s="89">
        <v>1755162.7</v>
      </c>
      <c r="G186" s="89">
        <v>1708476.56</v>
      </c>
      <c r="H186" s="89">
        <v>1724455.47</v>
      </c>
      <c r="I186" s="89">
        <v>23343.100000000093</v>
      </c>
    </row>
    <row r="187" spans="1:9" s="7" customFormat="1" ht="105" hidden="1">
      <c r="A187" s="19" t="s">
        <v>652</v>
      </c>
      <c r="B187" s="19" t="s">
        <v>502</v>
      </c>
      <c r="C187" s="19" t="s">
        <v>653</v>
      </c>
      <c r="D187" s="19">
        <v>1</v>
      </c>
      <c r="E187" s="89">
        <v>1100000</v>
      </c>
      <c r="F187" s="89">
        <v>1099288.27</v>
      </c>
      <c r="G187" s="89">
        <v>1099273.1100000001</v>
      </c>
      <c r="H187" s="89">
        <v>1094534.8699999999</v>
      </c>
      <c r="I187" s="89">
        <f t="shared" si="3"/>
        <v>15.159999999916181</v>
      </c>
    </row>
    <row r="188" spans="1:9" s="7" customFormat="1" ht="105" hidden="1">
      <c r="A188" s="19" t="s">
        <v>654</v>
      </c>
      <c r="B188" s="19" t="s">
        <v>655</v>
      </c>
      <c r="C188" s="19" t="s">
        <v>656</v>
      </c>
      <c r="D188" s="19">
        <v>1</v>
      </c>
      <c r="E188" s="89">
        <v>1000000</v>
      </c>
      <c r="F188" s="89">
        <v>999784.11</v>
      </c>
      <c r="G188" s="89">
        <v>999709.39999999991</v>
      </c>
      <c r="H188" s="89">
        <v>995400.32</v>
      </c>
      <c r="I188" s="89">
        <f t="shared" si="3"/>
        <v>74.710000000079162</v>
      </c>
    </row>
    <row r="189" spans="1:9" s="7" customFormat="1" ht="135" hidden="1">
      <c r="A189" s="19" t="s">
        <v>657</v>
      </c>
      <c r="B189" s="19" t="s">
        <v>655</v>
      </c>
      <c r="C189" s="19" t="s">
        <v>658</v>
      </c>
      <c r="D189" s="19">
        <v>1</v>
      </c>
      <c r="E189" s="89">
        <v>1110000</v>
      </c>
      <c r="F189" s="89">
        <v>1109290.6499999999</v>
      </c>
      <c r="G189" s="89">
        <v>1109288.6199999999</v>
      </c>
      <c r="H189" s="89">
        <v>1104507.2</v>
      </c>
      <c r="I189" s="89">
        <f t="shared" si="3"/>
        <v>2.0300000000279397</v>
      </c>
    </row>
    <row r="190" spans="1:9" s="7" customFormat="1" ht="180" hidden="1">
      <c r="A190" s="19" t="s">
        <v>659</v>
      </c>
      <c r="B190" s="19" t="s">
        <v>335</v>
      </c>
      <c r="C190" s="19" t="s">
        <v>335</v>
      </c>
      <c r="D190" s="19">
        <v>1</v>
      </c>
      <c r="E190" s="94">
        <v>3500000</v>
      </c>
      <c r="F190" s="89">
        <v>3494288.01</v>
      </c>
      <c r="G190" s="89">
        <v>3494183.58</v>
      </c>
      <c r="H190" s="89">
        <v>3479122.44</v>
      </c>
      <c r="I190" s="89">
        <f t="shared" si="3"/>
        <v>104.42999999970198</v>
      </c>
    </row>
    <row r="191" spans="1:9" s="7" customFormat="1" ht="150" hidden="1">
      <c r="A191" s="19" t="s">
        <v>660</v>
      </c>
      <c r="B191" s="19" t="s">
        <v>269</v>
      </c>
      <c r="C191" s="19" t="s">
        <v>661</v>
      </c>
      <c r="D191" s="19">
        <v>1</v>
      </c>
      <c r="E191" s="89">
        <v>3700000</v>
      </c>
      <c r="F191" s="89">
        <v>3641435.65</v>
      </c>
      <c r="G191" s="89">
        <v>3639860.42</v>
      </c>
      <c r="H191" s="89">
        <v>3624171.37</v>
      </c>
      <c r="I191" s="89">
        <f t="shared" si="3"/>
        <v>1575.2299999999814</v>
      </c>
    </row>
    <row r="192" spans="1:9" s="7" customFormat="1" ht="135" hidden="1">
      <c r="A192" s="19" t="s">
        <v>662</v>
      </c>
      <c r="B192" s="19" t="s">
        <v>481</v>
      </c>
      <c r="C192" s="19" t="s">
        <v>663</v>
      </c>
      <c r="D192" s="19">
        <v>1</v>
      </c>
      <c r="E192" s="89">
        <v>2100000</v>
      </c>
      <c r="F192" s="89">
        <v>2090194.19</v>
      </c>
      <c r="G192" s="89">
        <v>2090134.4300000002</v>
      </c>
      <c r="H192" s="89">
        <v>2081125.23</v>
      </c>
      <c r="I192" s="89">
        <f t="shared" si="3"/>
        <v>59.759999999776483</v>
      </c>
    </row>
    <row r="193" spans="1:9" s="7" customFormat="1" ht="90" hidden="1">
      <c r="A193" s="19" t="s">
        <v>664</v>
      </c>
      <c r="B193" s="19" t="s">
        <v>665</v>
      </c>
      <c r="C193" s="19" t="s">
        <v>666</v>
      </c>
      <c r="D193" s="19">
        <v>1</v>
      </c>
      <c r="E193" s="89">
        <v>800000</v>
      </c>
      <c r="F193" s="89">
        <v>799245.65</v>
      </c>
      <c r="G193" s="89">
        <v>799127.95000000007</v>
      </c>
      <c r="H193" s="89">
        <v>795683.43</v>
      </c>
      <c r="I193" s="89">
        <f t="shared" si="3"/>
        <v>117.69999999995343</v>
      </c>
    </row>
    <row r="194" spans="1:9" s="7" customFormat="1" ht="105" hidden="1">
      <c r="A194" s="19" t="s">
        <v>667</v>
      </c>
      <c r="B194" s="19" t="s">
        <v>668</v>
      </c>
      <c r="C194" s="19" t="s">
        <v>669</v>
      </c>
      <c r="D194" s="19">
        <v>1</v>
      </c>
      <c r="E194" s="89">
        <v>1400000</v>
      </c>
      <c r="F194" s="89">
        <v>1399035.98</v>
      </c>
      <c r="G194" s="89">
        <v>1399035.98</v>
      </c>
      <c r="H194" s="89">
        <v>1393005.65</v>
      </c>
      <c r="I194" s="89">
        <f t="shared" si="3"/>
        <v>0</v>
      </c>
    </row>
    <row r="195" spans="1:9" s="7" customFormat="1" ht="135" hidden="1">
      <c r="A195" s="19" t="s">
        <v>670</v>
      </c>
      <c r="B195" s="19" t="s">
        <v>671</v>
      </c>
      <c r="C195" s="19" t="s">
        <v>672</v>
      </c>
      <c r="D195" s="19">
        <v>1</v>
      </c>
      <c r="E195" s="89">
        <v>800000</v>
      </c>
      <c r="F195" s="89">
        <v>798596.11</v>
      </c>
      <c r="G195" s="89">
        <v>798596.05</v>
      </c>
      <c r="H195" s="89">
        <v>795153.82000000007</v>
      </c>
      <c r="I195" s="89">
        <f t="shared" si="3"/>
        <v>5.9999999939464033E-2</v>
      </c>
    </row>
    <row r="196" spans="1:9" s="7" customFormat="1" ht="165" hidden="1">
      <c r="A196" s="19" t="s">
        <v>673</v>
      </c>
      <c r="B196" s="19" t="s">
        <v>262</v>
      </c>
      <c r="C196" s="19" t="s">
        <v>674</v>
      </c>
      <c r="D196" s="19">
        <v>1</v>
      </c>
      <c r="E196" s="89">
        <v>1220000</v>
      </c>
      <c r="F196" s="89">
        <v>1218954.7</v>
      </c>
      <c r="G196" s="89">
        <v>1218890.5900000001</v>
      </c>
      <c r="H196" s="89">
        <v>1213636.75</v>
      </c>
      <c r="I196" s="89">
        <f t="shared" si="3"/>
        <v>64.109999999869615</v>
      </c>
    </row>
    <row r="197" spans="1:9" s="7" customFormat="1" ht="120" hidden="1">
      <c r="A197" s="19" t="s">
        <v>675</v>
      </c>
      <c r="B197" s="19" t="s">
        <v>576</v>
      </c>
      <c r="C197" s="19" t="s">
        <v>676</v>
      </c>
      <c r="D197" s="19">
        <v>1</v>
      </c>
      <c r="E197" s="94">
        <v>1200000</v>
      </c>
      <c r="F197" s="89">
        <v>1199225.81</v>
      </c>
      <c r="G197" s="89">
        <v>1199225.81</v>
      </c>
      <c r="H197" s="89">
        <v>1194056.73</v>
      </c>
      <c r="I197" s="89">
        <f t="shared" si="3"/>
        <v>0</v>
      </c>
    </row>
    <row r="198" spans="1:9" s="7" customFormat="1" ht="105" hidden="1">
      <c r="A198" s="19" t="s">
        <v>677</v>
      </c>
      <c r="B198" s="19" t="s">
        <v>598</v>
      </c>
      <c r="C198" s="19" t="s">
        <v>598</v>
      </c>
      <c r="D198" s="19">
        <v>1</v>
      </c>
      <c r="E198" s="89">
        <v>3770000</v>
      </c>
      <c r="F198" s="89">
        <v>3747440.01</v>
      </c>
      <c r="G198" s="89">
        <v>3747258.13</v>
      </c>
      <c r="H198" s="89">
        <v>3731106.1500000004</v>
      </c>
      <c r="I198" s="89">
        <f t="shared" si="3"/>
        <v>181.87999999988824</v>
      </c>
    </row>
    <row r="199" spans="1:9" s="7" customFormat="1" ht="150" hidden="1">
      <c r="A199" s="19" t="s">
        <v>678</v>
      </c>
      <c r="B199" s="19" t="s">
        <v>443</v>
      </c>
      <c r="C199" s="19" t="s">
        <v>391</v>
      </c>
      <c r="D199" s="19">
        <v>1</v>
      </c>
      <c r="E199" s="89">
        <v>2000000</v>
      </c>
      <c r="F199" s="89">
        <v>1992707.38</v>
      </c>
      <c r="G199" s="89">
        <v>1992685.6300000001</v>
      </c>
      <c r="H199" s="89">
        <v>1984096.46</v>
      </c>
      <c r="I199" s="89">
        <f t="shared" si="3"/>
        <v>21.749999999767169</v>
      </c>
    </row>
    <row r="200" spans="1:9" s="7" customFormat="1" ht="120" hidden="1">
      <c r="A200" s="19" t="s">
        <v>679</v>
      </c>
      <c r="B200" s="19" t="s">
        <v>521</v>
      </c>
      <c r="C200" s="19" t="s">
        <v>608</v>
      </c>
      <c r="D200" s="19">
        <v>1</v>
      </c>
      <c r="E200" s="89">
        <v>2700000</v>
      </c>
      <c r="F200" s="89">
        <v>2698077.25</v>
      </c>
      <c r="G200" s="89">
        <v>2698059.49</v>
      </c>
      <c r="H200" s="89">
        <v>2686429.92</v>
      </c>
      <c r="I200" s="89">
        <f t="shared" si="3"/>
        <v>17.759999999776483</v>
      </c>
    </row>
    <row r="201" spans="1:9" s="7" customFormat="1" ht="120" hidden="1">
      <c r="A201" s="19" t="s">
        <v>680</v>
      </c>
      <c r="B201" s="19" t="s">
        <v>627</v>
      </c>
      <c r="C201" s="19" t="s">
        <v>627</v>
      </c>
      <c r="D201" s="19">
        <v>1</v>
      </c>
      <c r="E201" s="89">
        <v>1350000</v>
      </c>
      <c r="F201" s="89">
        <v>1348741.05</v>
      </c>
      <c r="G201" s="89">
        <v>1348646.1199999999</v>
      </c>
      <c r="H201" s="89">
        <v>1342832.99</v>
      </c>
      <c r="I201" s="89">
        <f t="shared" si="3"/>
        <v>94.930000000167638</v>
      </c>
    </row>
    <row r="202" spans="1:9" s="7" customFormat="1" ht="150" hidden="1">
      <c r="A202" s="19" t="s">
        <v>681</v>
      </c>
      <c r="B202" s="19" t="s">
        <v>682</v>
      </c>
      <c r="C202" s="19" t="s">
        <v>683</v>
      </c>
      <c r="D202" s="19">
        <v>1</v>
      </c>
      <c r="E202" s="94">
        <v>2530000</v>
      </c>
      <c r="F202" s="89">
        <v>2522177.2400000002</v>
      </c>
      <c r="G202" s="89">
        <v>2521532.2599999998</v>
      </c>
      <c r="H202" s="89">
        <v>2510663.58</v>
      </c>
      <c r="I202" s="89">
        <f t="shared" si="3"/>
        <v>644.98000000044703</v>
      </c>
    </row>
    <row r="203" spans="1:9" s="7" customFormat="1" ht="120" hidden="1">
      <c r="A203" s="19" t="s">
        <v>684</v>
      </c>
      <c r="B203" s="19" t="s">
        <v>685</v>
      </c>
      <c r="C203" s="19" t="s">
        <v>686</v>
      </c>
      <c r="D203" s="19">
        <v>1</v>
      </c>
      <c r="E203" s="89">
        <v>2100000</v>
      </c>
      <c r="F203" s="89">
        <v>2088124.06</v>
      </c>
      <c r="G203" s="89">
        <v>2088032.3599999999</v>
      </c>
      <c r="H203" s="89">
        <v>2079032.2199999997</v>
      </c>
      <c r="I203" s="89">
        <f t="shared" si="3"/>
        <v>91.700000000186265</v>
      </c>
    </row>
    <row r="204" spans="1:9" s="7" customFormat="1" ht="150" hidden="1">
      <c r="A204" s="19" t="s">
        <v>687</v>
      </c>
      <c r="B204" s="19" t="s">
        <v>512</v>
      </c>
      <c r="C204" s="19" t="s">
        <v>512</v>
      </c>
      <c r="D204" s="19">
        <v>1</v>
      </c>
      <c r="E204" s="89">
        <v>2075000</v>
      </c>
      <c r="F204" s="89">
        <v>2071009.48</v>
      </c>
      <c r="G204" s="89">
        <v>2070209.83</v>
      </c>
      <c r="H204" s="89">
        <v>2061286.5200000003</v>
      </c>
      <c r="I204" s="89">
        <f t="shared" si="3"/>
        <v>799.64999999990687</v>
      </c>
    </row>
    <row r="205" spans="1:9" s="7" customFormat="1" ht="90" hidden="1">
      <c r="A205" s="19" t="s">
        <v>688</v>
      </c>
      <c r="B205" s="19" t="s">
        <v>685</v>
      </c>
      <c r="C205" s="19" t="s">
        <v>685</v>
      </c>
      <c r="D205" s="19">
        <v>1</v>
      </c>
      <c r="E205" s="89">
        <v>1950000</v>
      </c>
      <c r="F205" s="89">
        <v>1948073.58</v>
      </c>
      <c r="G205" s="89">
        <v>1947984.42</v>
      </c>
      <c r="H205" s="89">
        <v>1939587.94</v>
      </c>
      <c r="I205" s="89">
        <f t="shared" si="3"/>
        <v>89.160000000149012</v>
      </c>
    </row>
    <row r="206" spans="1:9" s="7" customFormat="1" ht="105" hidden="1">
      <c r="A206" s="19" t="s">
        <v>689</v>
      </c>
      <c r="B206" s="19" t="s">
        <v>516</v>
      </c>
      <c r="C206" s="19" t="s">
        <v>391</v>
      </c>
      <c r="D206" s="19">
        <v>1</v>
      </c>
      <c r="E206" s="89">
        <v>250000</v>
      </c>
      <c r="F206" s="89">
        <v>249785.8</v>
      </c>
      <c r="G206" s="89">
        <v>249657.13999999998</v>
      </c>
      <c r="H206" s="89">
        <v>248581.02999999997</v>
      </c>
      <c r="I206" s="89">
        <f t="shared" si="3"/>
        <v>128.66000000000349</v>
      </c>
    </row>
    <row r="207" spans="1:9" s="7" customFormat="1" ht="105" hidden="1">
      <c r="A207" s="19" t="s">
        <v>690</v>
      </c>
      <c r="B207" s="19" t="s">
        <v>262</v>
      </c>
      <c r="C207" s="19" t="s">
        <v>262</v>
      </c>
      <c r="D207" s="19">
        <v>1</v>
      </c>
      <c r="E207" s="89">
        <v>400000</v>
      </c>
      <c r="F207" s="89">
        <v>399104.5</v>
      </c>
      <c r="G207" s="89">
        <v>399060.52999999997</v>
      </c>
      <c r="H207" s="89">
        <v>397340.42999999993</v>
      </c>
      <c r="I207" s="89">
        <f t="shared" si="3"/>
        <v>43.970000000030268</v>
      </c>
    </row>
    <row r="208" spans="1:9" s="7" customFormat="1" ht="120" hidden="1">
      <c r="A208" s="19" t="s">
        <v>691</v>
      </c>
      <c r="B208" s="19" t="s">
        <v>518</v>
      </c>
      <c r="C208" s="19" t="s">
        <v>518</v>
      </c>
      <c r="D208" s="19">
        <v>1</v>
      </c>
      <c r="E208" s="94">
        <v>1900000</v>
      </c>
      <c r="F208" s="89">
        <v>1894261.06</v>
      </c>
      <c r="G208" s="89">
        <v>1893688.8</v>
      </c>
      <c r="H208" s="89">
        <v>1885526.34</v>
      </c>
      <c r="I208" s="89">
        <f t="shared" si="3"/>
        <v>572.26000000000931</v>
      </c>
    </row>
    <row r="209" spans="1:9" s="7" customFormat="1" ht="105" hidden="1">
      <c r="A209" s="19" t="s">
        <v>692</v>
      </c>
      <c r="B209" s="19" t="s">
        <v>693</v>
      </c>
      <c r="C209" s="19" t="s">
        <v>693</v>
      </c>
      <c r="D209" s="19">
        <v>1</v>
      </c>
      <c r="E209" s="89">
        <v>1550000</v>
      </c>
      <c r="F209" s="89">
        <v>1549553.32</v>
      </c>
      <c r="G209" s="89">
        <v>1549078.73</v>
      </c>
      <c r="H209" s="89">
        <v>1542401.6700000002</v>
      </c>
      <c r="I209" s="89">
        <f t="shared" si="3"/>
        <v>474.59000000008382</v>
      </c>
    </row>
    <row r="210" spans="1:9" s="7" customFormat="1" ht="120" hidden="1">
      <c r="A210" s="19" t="s">
        <v>694</v>
      </c>
      <c r="B210" s="19" t="s">
        <v>385</v>
      </c>
      <c r="C210" s="19" t="s">
        <v>695</v>
      </c>
      <c r="D210" s="19">
        <v>1</v>
      </c>
      <c r="E210" s="89">
        <v>4000000</v>
      </c>
      <c r="F210" s="89">
        <v>3986593.2</v>
      </c>
      <c r="G210" s="89">
        <v>3986414.5100000002</v>
      </c>
      <c r="H210" s="89">
        <v>3969231.6899999995</v>
      </c>
      <c r="I210" s="89">
        <f t="shared" si="3"/>
        <v>178.68999999994412</v>
      </c>
    </row>
    <row r="211" spans="1:9" s="7" customFormat="1" ht="90" hidden="1">
      <c r="A211" s="19" t="s">
        <v>696</v>
      </c>
      <c r="B211" s="19" t="s">
        <v>697</v>
      </c>
      <c r="C211" s="19" t="s">
        <v>698</v>
      </c>
      <c r="D211" s="19">
        <v>1</v>
      </c>
      <c r="E211" s="89">
        <v>980000</v>
      </c>
      <c r="F211" s="89">
        <v>979131.21</v>
      </c>
      <c r="G211" s="89">
        <v>0</v>
      </c>
      <c r="H211" s="89">
        <v>489565.61</v>
      </c>
      <c r="I211" s="89">
        <v>489565.6</v>
      </c>
    </row>
    <row r="212" spans="1:9" s="7" customFormat="1" ht="120" hidden="1">
      <c r="A212" s="19" t="s">
        <v>699</v>
      </c>
      <c r="B212" s="19" t="s">
        <v>338</v>
      </c>
      <c r="C212" s="19" t="s">
        <v>700</v>
      </c>
      <c r="D212" s="19">
        <v>1</v>
      </c>
      <c r="E212" s="89">
        <v>1200000</v>
      </c>
      <c r="F212" s="89">
        <v>1199006.96</v>
      </c>
      <c r="G212" s="89">
        <v>1198892.54</v>
      </c>
      <c r="H212" s="89">
        <v>1193724.8999999999</v>
      </c>
      <c r="I212" s="89">
        <f t="shared" si="3"/>
        <v>114.41999999992549</v>
      </c>
    </row>
    <row r="213" spans="1:9" s="7" customFormat="1" ht="105" hidden="1">
      <c r="A213" s="19" t="s">
        <v>701</v>
      </c>
      <c r="B213" s="19" t="s">
        <v>419</v>
      </c>
      <c r="C213" s="19" t="s">
        <v>702</v>
      </c>
      <c r="D213" s="19">
        <v>1</v>
      </c>
      <c r="E213" s="89">
        <v>1860000</v>
      </c>
      <c r="F213" s="89">
        <v>1859055.53</v>
      </c>
      <c r="G213" s="89">
        <v>1858980.6399999997</v>
      </c>
      <c r="H213" s="89">
        <v>1850967.79</v>
      </c>
      <c r="I213" s="89">
        <f t="shared" si="3"/>
        <v>74.890000000363216</v>
      </c>
    </row>
    <row r="214" spans="1:9" s="7" customFormat="1" ht="150" hidden="1">
      <c r="A214" s="19" t="s">
        <v>703</v>
      </c>
      <c r="B214" s="19" t="s">
        <v>622</v>
      </c>
      <c r="C214" s="19" t="s">
        <v>704</v>
      </c>
      <c r="D214" s="19">
        <v>1</v>
      </c>
      <c r="E214" s="89">
        <v>2100000</v>
      </c>
      <c r="F214" s="89">
        <v>2094325.41</v>
      </c>
      <c r="G214" s="89">
        <v>2094324.3800000001</v>
      </c>
      <c r="H214" s="89">
        <v>2085297.13</v>
      </c>
      <c r="I214" s="89">
        <f t="shared" si="3"/>
        <v>1.029999999795109</v>
      </c>
    </row>
    <row r="215" spans="1:9" s="7" customFormat="1" ht="105" hidden="1">
      <c r="A215" s="19" t="s">
        <v>705</v>
      </c>
      <c r="B215" s="19" t="s">
        <v>375</v>
      </c>
      <c r="C215" s="19" t="s">
        <v>706</v>
      </c>
      <c r="D215" s="19">
        <v>1</v>
      </c>
      <c r="E215" s="89">
        <v>1242320</v>
      </c>
      <c r="F215" s="89">
        <v>1239406.1299999999</v>
      </c>
      <c r="G215" s="89">
        <v>1239059.6800000002</v>
      </c>
      <c r="H215" s="89">
        <v>1233718.9099999999</v>
      </c>
      <c r="I215" s="89">
        <f t="shared" si="3"/>
        <v>346.4499999997206</v>
      </c>
    </row>
    <row r="216" spans="1:9" s="7" customFormat="1" ht="120" hidden="1">
      <c r="A216" s="19" t="s">
        <v>707</v>
      </c>
      <c r="B216" s="19" t="s">
        <v>708</v>
      </c>
      <c r="C216" s="19" t="s">
        <v>708</v>
      </c>
      <c r="D216" s="19">
        <v>1</v>
      </c>
      <c r="E216" s="89">
        <v>2300000</v>
      </c>
      <c r="F216" s="89">
        <v>2293090.59</v>
      </c>
      <c r="G216" s="89">
        <v>2293075.48</v>
      </c>
      <c r="H216" s="89">
        <v>2283191.5300000003</v>
      </c>
      <c r="I216" s="89">
        <f t="shared" si="3"/>
        <v>15.109999999869615</v>
      </c>
    </row>
    <row r="217" spans="1:9" s="7" customFormat="1" ht="165" hidden="1">
      <c r="A217" s="19" t="s">
        <v>714</v>
      </c>
      <c r="B217" s="97" t="s">
        <v>710</v>
      </c>
      <c r="C217" s="97" t="s">
        <v>711</v>
      </c>
      <c r="D217" s="19">
        <v>11</v>
      </c>
      <c r="E217" s="89">
        <v>20000000</v>
      </c>
      <c r="F217" s="89">
        <v>19990014.973000001</v>
      </c>
      <c r="G217" s="89">
        <v>19990014.973000001</v>
      </c>
      <c r="H217" s="89">
        <v>19990014.973000001</v>
      </c>
      <c r="I217" s="89">
        <v>0</v>
      </c>
    </row>
    <row r="218" spans="1:9" s="7" customFormat="1" ht="150" hidden="1">
      <c r="A218" s="19" t="s">
        <v>717</v>
      </c>
      <c r="B218" s="97" t="s">
        <v>710</v>
      </c>
      <c r="C218" s="97" t="s">
        <v>711</v>
      </c>
      <c r="D218" s="19">
        <v>2</v>
      </c>
      <c r="E218" s="89">
        <v>4999999</v>
      </c>
      <c r="F218" s="89">
        <v>4979496.97</v>
      </c>
      <c r="G218" s="89">
        <v>4979496.97</v>
      </c>
      <c r="H218" s="89">
        <v>4979496.97</v>
      </c>
      <c r="I218" s="89">
        <v>0</v>
      </c>
    </row>
    <row r="219" spans="1:9" s="7" customFormat="1" ht="150" hidden="1">
      <c r="A219" s="19" t="s">
        <v>713</v>
      </c>
      <c r="B219" s="97" t="s">
        <v>710</v>
      </c>
      <c r="C219" s="97" t="s">
        <v>711</v>
      </c>
      <c r="D219" s="19">
        <v>5</v>
      </c>
      <c r="E219" s="89">
        <v>2000000</v>
      </c>
      <c r="F219" s="89">
        <v>1706318.82</v>
      </c>
      <c r="G219" s="89">
        <v>1706318.82</v>
      </c>
      <c r="H219" s="89">
        <v>1706191.62</v>
      </c>
      <c r="I219" s="89">
        <v>127.2</v>
      </c>
    </row>
    <row r="220" spans="1:9" s="7" customFormat="1" ht="165" hidden="1">
      <c r="A220" s="19" t="s">
        <v>712</v>
      </c>
      <c r="B220" s="97" t="s">
        <v>710</v>
      </c>
      <c r="C220" s="97" t="s">
        <v>711</v>
      </c>
      <c r="D220" s="19">
        <v>4</v>
      </c>
      <c r="E220" s="89">
        <v>2000000</v>
      </c>
      <c r="F220" s="89">
        <v>1851017.8</v>
      </c>
      <c r="G220" s="89">
        <v>1851017.8</v>
      </c>
      <c r="H220" s="89">
        <v>1850297.02</v>
      </c>
      <c r="I220" s="89">
        <v>720.78</v>
      </c>
    </row>
    <row r="221" spans="1:9" s="7" customFormat="1" ht="165" hidden="1">
      <c r="A221" s="19" t="s">
        <v>716</v>
      </c>
      <c r="B221" s="97" t="s">
        <v>710</v>
      </c>
      <c r="C221" s="97" t="s">
        <v>711</v>
      </c>
      <c r="D221" s="19">
        <v>11</v>
      </c>
      <c r="E221" s="89">
        <v>1500000</v>
      </c>
      <c r="F221" s="89">
        <v>1484272.892</v>
      </c>
      <c r="G221" s="89">
        <v>1484272.892</v>
      </c>
      <c r="H221" s="89">
        <v>1484272.892</v>
      </c>
      <c r="I221" s="89">
        <v>0</v>
      </c>
    </row>
    <row r="222" spans="1:9" s="7" customFormat="1" ht="165" hidden="1">
      <c r="A222" s="19" t="s">
        <v>718</v>
      </c>
      <c r="B222" s="97" t="s">
        <v>710</v>
      </c>
      <c r="C222" s="97" t="s">
        <v>711</v>
      </c>
      <c r="D222" s="19">
        <v>2</v>
      </c>
      <c r="E222" s="89">
        <v>1500000</v>
      </c>
      <c r="F222" s="89">
        <v>1295538.3500000001</v>
      </c>
      <c r="G222" s="89">
        <v>1295538.3500000001</v>
      </c>
      <c r="H222" s="89">
        <v>1295538.3500000001</v>
      </c>
      <c r="I222" s="89">
        <v>0</v>
      </c>
    </row>
    <row r="223" spans="1:9" s="7" customFormat="1" ht="165">
      <c r="A223" s="19" t="s">
        <v>709</v>
      </c>
      <c r="B223" s="97" t="s">
        <v>710</v>
      </c>
      <c r="C223" s="97" t="s">
        <v>711</v>
      </c>
      <c r="D223" s="19">
        <v>4</v>
      </c>
      <c r="E223" s="89">
        <v>500000</v>
      </c>
      <c r="F223" s="89">
        <v>485063.28</v>
      </c>
      <c r="G223" s="89">
        <v>485063.28</v>
      </c>
      <c r="H223" s="89">
        <v>484851.28</v>
      </c>
      <c r="I223" s="89">
        <v>212</v>
      </c>
    </row>
    <row r="224" spans="1:9" s="7" customFormat="1" ht="15">
      <c r="A224" s="19"/>
      <c r="B224" s="19"/>
      <c r="C224" s="19"/>
      <c r="D224" s="19"/>
      <c r="E224" s="89"/>
      <c r="F224" s="89"/>
      <c r="G224" s="89"/>
      <c r="H224" s="89"/>
      <c r="I224" s="89"/>
    </row>
    <row r="225" spans="1:9" s="96" customFormat="1" ht="15">
      <c r="A225" s="35" t="s">
        <v>63</v>
      </c>
      <c r="B225" s="19"/>
      <c r="C225" s="19"/>
      <c r="D225" s="19"/>
      <c r="E225" s="94">
        <f>SUM(E13:E224)</f>
        <v>274039488</v>
      </c>
      <c r="F225" s="89">
        <f>SUM(F13:F224)</f>
        <v>272603390.40499997</v>
      </c>
      <c r="G225" s="89">
        <f>SUM(G13:G224)</f>
        <v>270831821.48500001</v>
      </c>
      <c r="H225" s="89">
        <f>SUM(H13:H224)</f>
        <v>270655924.63499999</v>
      </c>
      <c r="I225" s="89">
        <f>SUM(I13:I224)</f>
        <v>917120.3199999996</v>
      </c>
    </row>
    <row r="226" spans="1:9" ht="16.8">
      <c r="A226" s="18"/>
      <c r="B226" s="18"/>
      <c r="C226" s="18"/>
      <c r="D226" s="18"/>
      <c r="E226" s="18"/>
      <c r="F226" s="18"/>
      <c r="G226" s="18"/>
      <c r="H226" s="18"/>
      <c r="I226" s="18"/>
    </row>
    <row r="227" spans="1:9">
      <c r="E227" s="95"/>
    </row>
    <row r="229" spans="1:9">
      <c r="H229" s="7">
        <f>270655924.64+'ANEXO 1 TABLA 4'!H26</f>
        <v>346341285.56</v>
      </c>
    </row>
    <row r="230" spans="1:9">
      <c r="H230" s="95"/>
    </row>
  </sheetData>
  <mergeCells count="7">
    <mergeCell ref="A6:I6"/>
    <mergeCell ref="A7:I7"/>
    <mergeCell ref="A8:I8"/>
    <mergeCell ref="A9:I9"/>
    <mergeCell ref="B11:D11"/>
    <mergeCell ref="E11:I11"/>
    <mergeCell ref="A11:A12"/>
  </mergeCells>
  <printOptions horizontalCentered="1"/>
  <pageMargins left="0.23622047244094491" right="0.23622047244094491" top="0.35433070866141736" bottom="0.35433070866141736" header="0.31496062992125984" footer="0.31496062992125984"/>
  <pageSetup scale="75" orientation="landscape"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L26"/>
  <sheetViews>
    <sheetView topLeftCell="A19" zoomScale="70" zoomScaleNormal="70" workbookViewId="0">
      <selection activeCell="H27" sqref="H27"/>
    </sheetView>
  </sheetViews>
  <sheetFormatPr baseColWidth="10" defaultRowHeight="14.4"/>
  <cols>
    <col min="1" max="1" width="51.33203125" customWidth="1"/>
    <col min="2" max="3" width="21.44140625" customWidth="1"/>
    <col min="4" max="4" width="15.88671875" customWidth="1"/>
    <col min="5" max="6" width="16.44140625" customWidth="1"/>
    <col min="7" max="7" width="19.5546875" customWidth="1"/>
    <col min="8" max="8" width="16.44140625" style="7" customWidth="1"/>
    <col min="9" max="9" width="16.44140625" customWidth="1"/>
    <col min="11" max="11" width="4.33203125" customWidth="1"/>
    <col min="12" max="12" width="15.88671875" hidden="1" customWidth="1"/>
  </cols>
  <sheetData>
    <row r="4" spans="1:12" ht="17.399999999999999" customHeight="1"/>
    <row r="5" spans="1:12" ht="19.95" customHeight="1">
      <c r="A5" s="130" t="s">
        <v>242</v>
      </c>
      <c r="B5" s="130"/>
      <c r="C5" s="130"/>
      <c r="D5" s="130"/>
      <c r="E5" s="130"/>
      <c r="F5" s="130"/>
      <c r="G5" s="130"/>
      <c r="H5" s="130"/>
      <c r="I5" s="130"/>
    </row>
    <row r="6" spans="1:12" s="52" customFormat="1" ht="19.95" customHeight="1">
      <c r="A6" s="130" t="s">
        <v>243</v>
      </c>
      <c r="B6" s="130"/>
      <c r="C6" s="130"/>
      <c r="D6" s="130"/>
      <c r="E6" s="130"/>
      <c r="F6" s="130"/>
      <c r="G6" s="130"/>
      <c r="H6" s="130"/>
      <c r="I6" s="130"/>
    </row>
    <row r="7" spans="1:12" s="52" customFormat="1" ht="19.95" customHeight="1">
      <c r="A7" s="130" t="s">
        <v>244</v>
      </c>
      <c r="B7" s="130"/>
      <c r="C7" s="130"/>
      <c r="D7" s="130"/>
      <c r="E7" s="130"/>
      <c r="F7" s="130"/>
      <c r="G7" s="130"/>
      <c r="H7" s="130"/>
      <c r="I7" s="130"/>
    </row>
    <row r="8" spans="1:12" ht="19.95" customHeight="1">
      <c r="A8" s="149" t="s">
        <v>199</v>
      </c>
      <c r="B8" s="149"/>
      <c r="C8" s="149"/>
      <c r="D8" s="149"/>
      <c r="E8" s="149"/>
      <c r="F8" s="149"/>
      <c r="G8" s="149"/>
      <c r="H8" s="149"/>
      <c r="I8" s="149"/>
    </row>
    <row r="9" spans="1:12" s="7" customFormat="1" ht="12.45" customHeight="1">
      <c r="A9" s="22"/>
      <c r="B9" s="22"/>
      <c r="C9" s="22"/>
      <c r="D9" s="22"/>
      <c r="E9" s="22"/>
      <c r="F9" s="22"/>
      <c r="G9" s="22"/>
      <c r="H9" s="74"/>
      <c r="I9" s="22"/>
    </row>
    <row r="10" spans="1:12" ht="18.600000000000001" customHeight="1">
      <c r="A10" s="147" t="s">
        <v>227</v>
      </c>
      <c r="B10" s="144" t="s">
        <v>200</v>
      </c>
      <c r="C10" s="145"/>
      <c r="D10" s="146"/>
      <c r="E10" s="144" t="s">
        <v>201</v>
      </c>
      <c r="F10" s="145"/>
      <c r="G10" s="145"/>
      <c r="H10" s="145"/>
      <c r="I10" s="145"/>
    </row>
    <row r="11" spans="1:12" ht="55.2" customHeight="1">
      <c r="A11" s="148"/>
      <c r="B11" s="56" t="s">
        <v>202</v>
      </c>
      <c r="C11" s="56" t="s">
        <v>203</v>
      </c>
      <c r="D11" s="58" t="s">
        <v>204</v>
      </c>
      <c r="E11" s="56" t="s">
        <v>2</v>
      </c>
      <c r="F11" s="56" t="s">
        <v>3</v>
      </c>
      <c r="G11" s="56" t="s">
        <v>86</v>
      </c>
      <c r="H11" s="73" t="s">
        <v>87</v>
      </c>
      <c r="I11" s="56" t="s">
        <v>88</v>
      </c>
    </row>
    <row r="12" spans="1:12" s="7" customFormat="1" ht="105" customHeight="1">
      <c r="A12" s="19" t="s">
        <v>741</v>
      </c>
      <c r="B12" s="19" t="s">
        <v>720</v>
      </c>
      <c r="C12" s="19" t="s">
        <v>742</v>
      </c>
      <c r="D12" s="19">
        <v>1</v>
      </c>
      <c r="E12" s="89">
        <v>7000000</v>
      </c>
      <c r="F12" s="89">
        <v>6972182.3099999996</v>
      </c>
      <c r="G12" s="89">
        <v>6971802.5899999999</v>
      </c>
      <c r="H12" s="89">
        <v>6941751.7200000007</v>
      </c>
      <c r="I12" s="89">
        <v>379.72000000067055</v>
      </c>
    </row>
    <row r="13" spans="1:12" s="7" customFormat="1" ht="105" customHeight="1">
      <c r="A13" s="19" t="s">
        <v>743</v>
      </c>
      <c r="B13" s="19" t="s">
        <v>726</v>
      </c>
      <c r="C13" s="19" t="s">
        <v>726</v>
      </c>
      <c r="D13" s="19">
        <v>1</v>
      </c>
      <c r="E13" s="89">
        <v>7000000</v>
      </c>
      <c r="F13" s="89">
        <v>6997966.1299999999</v>
      </c>
      <c r="G13" s="89">
        <v>6997966.120000001</v>
      </c>
      <c r="H13" s="89">
        <v>6967802.4699999997</v>
      </c>
      <c r="I13" s="89">
        <v>9.9999997764825821E-3</v>
      </c>
      <c r="L13" s="89">
        <v>2502063.7999999998</v>
      </c>
    </row>
    <row r="14" spans="1:12" s="7" customFormat="1" ht="112.8" customHeight="1">
      <c r="A14" s="19" t="s">
        <v>744</v>
      </c>
      <c r="B14" s="19" t="s">
        <v>728</v>
      </c>
      <c r="C14" s="19" t="s">
        <v>728</v>
      </c>
      <c r="D14" s="19">
        <v>1</v>
      </c>
      <c r="E14" s="89">
        <v>20000000</v>
      </c>
      <c r="F14" s="89">
        <v>19783169.699999999</v>
      </c>
      <c r="G14" s="89">
        <v>19779867.809999999</v>
      </c>
      <c r="H14" s="89">
        <v>19694609.769999996</v>
      </c>
      <c r="I14" s="89">
        <v>3301.890000000596</v>
      </c>
    </row>
    <row r="15" spans="1:12" s="7" customFormat="1" ht="105" customHeight="1">
      <c r="A15" s="19" t="s">
        <v>745</v>
      </c>
      <c r="B15" s="19" t="s">
        <v>728</v>
      </c>
      <c r="C15" s="19" t="s">
        <v>728</v>
      </c>
      <c r="D15" s="19">
        <v>1</v>
      </c>
      <c r="E15" s="89">
        <v>7000000</v>
      </c>
      <c r="F15" s="89">
        <v>6995116.4400000004</v>
      </c>
      <c r="G15" s="89">
        <v>6990858.7699999996</v>
      </c>
      <c r="H15" s="89">
        <v>6960725.75</v>
      </c>
      <c r="I15" s="89">
        <v>4257.6699999999255</v>
      </c>
    </row>
    <row r="16" spans="1:12" ht="105" customHeight="1">
      <c r="A16" s="19" t="s">
        <v>746</v>
      </c>
      <c r="B16" s="19" t="s">
        <v>448</v>
      </c>
      <c r="C16" s="19" t="s">
        <v>448</v>
      </c>
      <c r="D16" s="19">
        <v>1</v>
      </c>
      <c r="E16" s="89">
        <v>10500000</v>
      </c>
      <c r="F16" s="89">
        <v>10466157.109999999</v>
      </c>
      <c r="G16" s="89">
        <v>10466146.120000001</v>
      </c>
      <c r="H16" s="89">
        <v>10421033.42</v>
      </c>
      <c r="I16" s="89">
        <v>10.989999998360872</v>
      </c>
    </row>
    <row r="17" spans="1:9" s="7" customFormat="1" ht="105" customHeight="1">
      <c r="A17" s="19" t="s">
        <v>723</v>
      </c>
      <c r="B17" s="19" t="s">
        <v>724</v>
      </c>
      <c r="C17" s="19" t="s">
        <v>724</v>
      </c>
      <c r="D17" s="19">
        <v>4</v>
      </c>
      <c r="E17" s="89">
        <v>1490448</v>
      </c>
      <c r="F17" s="89">
        <v>1436768.12</v>
      </c>
      <c r="G17" s="89">
        <v>1436768.12</v>
      </c>
      <c r="H17" s="89">
        <v>1436768.12</v>
      </c>
      <c r="I17" s="89">
        <v>0</v>
      </c>
    </row>
    <row r="18" spans="1:9" s="7" customFormat="1" ht="105" customHeight="1">
      <c r="A18" s="19" t="s">
        <v>721</v>
      </c>
      <c r="B18" s="19" t="s">
        <v>448</v>
      </c>
      <c r="C18" s="19" t="s">
        <v>448</v>
      </c>
      <c r="D18" s="19">
        <v>15</v>
      </c>
      <c r="E18" s="89">
        <v>6002063.79</v>
      </c>
      <c r="F18" s="89">
        <v>5975791.5800000001</v>
      </c>
      <c r="G18" s="89">
        <v>5703031.6699999999</v>
      </c>
      <c r="H18" s="89">
        <v>5702420.7300000004</v>
      </c>
      <c r="I18" s="89">
        <v>2733370.85</v>
      </c>
    </row>
    <row r="19" spans="1:9" s="7" customFormat="1" ht="105" customHeight="1">
      <c r="A19" s="19" t="s">
        <v>727</v>
      </c>
      <c r="B19" s="19" t="s">
        <v>728</v>
      </c>
      <c r="C19" s="19" t="s">
        <v>728</v>
      </c>
      <c r="D19" s="19">
        <v>14</v>
      </c>
      <c r="E19" s="89">
        <v>5000000</v>
      </c>
      <c r="F19" s="89">
        <v>4857812.8499999996</v>
      </c>
      <c r="G19" s="89">
        <v>4857812.8499999996</v>
      </c>
      <c r="H19" s="89">
        <v>4857812.8499999996</v>
      </c>
      <c r="I19" s="89">
        <v>0</v>
      </c>
    </row>
    <row r="20" spans="1:9" s="7" customFormat="1" ht="122.4" customHeight="1">
      <c r="A20" s="19" t="s">
        <v>859</v>
      </c>
      <c r="B20" s="19" t="s">
        <v>726</v>
      </c>
      <c r="C20" s="19" t="s">
        <v>726</v>
      </c>
      <c r="D20" s="19">
        <v>9</v>
      </c>
      <c r="E20" s="89">
        <v>2502063.7999999998</v>
      </c>
      <c r="F20" s="89">
        <v>2421993.89</v>
      </c>
      <c r="G20" s="89">
        <v>2421993.89</v>
      </c>
      <c r="H20" s="89">
        <v>2416515.59</v>
      </c>
      <c r="I20" s="89">
        <v>5478.3</v>
      </c>
    </row>
    <row r="21" spans="1:9" s="7" customFormat="1" ht="105" customHeight="1">
      <c r="A21" s="19" t="s">
        <v>738</v>
      </c>
      <c r="B21" s="19" t="s">
        <v>739</v>
      </c>
      <c r="C21" s="19" t="s">
        <v>740</v>
      </c>
      <c r="D21" s="19">
        <v>3</v>
      </c>
      <c r="E21" s="89">
        <v>5846998</v>
      </c>
      <c r="F21" s="89">
        <v>5845556.5499999998</v>
      </c>
      <c r="G21" s="89">
        <v>5348811.33</v>
      </c>
      <c r="H21" s="89">
        <v>5348811.33</v>
      </c>
      <c r="I21" s="89">
        <v>496745.22</v>
      </c>
    </row>
    <row r="22" spans="1:9" s="7" customFormat="1" ht="105" customHeight="1">
      <c r="A22" s="19" t="s">
        <v>719</v>
      </c>
      <c r="B22" s="19" t="s">
        <v>720</v>
      </c>
      <c r="C22" s="19" t="s">
        <v>742</v>
      </c>
      <c r="D22" s="19">
        <v>3</v>
      </c>
      <c r="E22" s="89">
        <v>5000000</v>
      </c>
      <c r="F22" s="89">
        <v>4937109.18</v>
      </c>
      <c r="G22" s="89">
        <v>4937109.17</v>
      </c>
      <c r="H22" s="89">
        <v>4937109.17</v>
      </c>
      <c r="I22" s="89">
        <v>0.01</v>
      </c>
    </row>
    <row r="23" spans="1:9" s="7" customFormat="1" ht="15">
      <c r="A23" s="19"/>
      <c r="B23" s="19"/>
      <c r="C23" s="19"/>
      <c r="D23" s="19"/>
      <c r="E23" s="89"/>
      <c r="F23" s="89"/>
      <c r="G23" s="89"/>
      <c r="H23" s="89"/>
      <c r="I23" s="89"/>
    </row>
    <row r="24" spans="1:9" ht="15">
      <c r="A24" s="35" t="s">
        <v>63</v>
      </c>
      <c r="B24" s="19"/>
      <c r="C24" s="19"/>
      <c r="D24" s="19"/>
      <c r="E24" s="89">
        <f>SUM(E12:E23)</f>
        <v>77341573.590000004</v>
      </c>
      <c r="F24" s="89">
        <f t="shared" ref="F24:I24" si="0">SUM(F12:F23)</f>
        <v>76689623.859999985</v>
      </c>
      <c r="G24" s="89">
        <f t="shared" si="0"/>
        <v>75912168.439999998</v>
      </c>
      <c r="H24" s="89">
        <f t="shared" si="0"/>
        <v>75685360.919999987</v>
      </c>
      <c r="I24" s="89">
        <f t="shared" si="0"/>
        <v>3243544.6599999992</v>
      </c>
    </row>
    <row r="25" spans="1:9" ht="16.8">
      <c r="A25" s="18"/>
      <c r="B25" s="18"/>
      <c r="C25" s="18"/>
      <c r="D25" s="18"/>
      <c r="E25" s="18"/>
      <c r="F25" s="18"/>
      <c r="G25" s="18"/>
      <c r="H25" s="18"/>
      <c r="I25" s="18"/>
    </row>
    <row r="26" spans="1:9">
      <c r="H26" s="7">
        <v>75685360.920000002</v>
      </c>
    </row>
  </sheetData>
  <mergeCells count="7">
    <mergeCell ref="A5:I5"/>
    <mergeCell ref="A6:I6"/>
    <mergeCell ref="A7:I7"/>
    <mergeCell ref="B10:D10"/>
    <mergeCell ref="E10:I10"/>
    <mergeCell ref="A8:I8"/>
    <mergeCell ref="A10:A11"/>
  </mergeCells>
  <printOptions horizontalCentered="1"/>
  <pageMargins left="3.937007874015748E-2" right="3.937007874015748E-2" top="0.15748031496062992" bottom="0.15748031496062992" header="0.31496062992125984" footer="0.31496062992125984"/>
  <pageSetup scale="67"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H20"/>
  <sheetViews>
    <sheetView zoomScaleNormal="100" workbookViewId="0">
      <selection activeCell="B18" sqref="B18"/>
    </sheetView>
  </sheetViews>
  <sheetFormatPr baseColWidth="10" defaultRowHeight="14.4"/>
  <cols>
    <col min="1" max="1" width="25.6640625" customWidth="1"/>
    <col min="2" max="5" width="18" customWidth="1"/>
    <col min="6" max="6" width="23.44140625" customWidth="1"/>
  </cols>
  <sheetData>
    <row r="5" spans="1:8" s="7" customFormat="1" ht="19.95" customHeight="1">
      <c r="A5" s="130" t="s">
        <v>876</v>
      </c>
      <c r="B5" s="130"/>
      <c r="C5" s="130"/>
      <c r="D5" s="130"/>
      <c r="E5" s="130"/>
      <c r="F5" s="130"/>
      <c r="G5" s="51"/>
      <c r="H5" s="51"/>
    </row>
    <row r="6" spans="1:8" s="7" customFormat="1" ht="19.95" customHeight="1">
      <c r="A6" s="130" t="s">
        <v>877</v>
      </c>
      <c r="B6" s="130"/>
      <c r="C6" s="130"/>
      <c r="D6" s="130"/>
      <c r="E6" s="130"/>
      <c r="F6" s="130"/>
      <c r="G6" s="51"/>
      <c r="H6" s="51"/>
    </row>
    <row r="7" spans="1:8" ht="19.95" customHeight="1">
      <c r="A7" s="130" t="s">
        <v>900</v>
      </c>
      <c r="B7" s="130"/>
      <c r="C7" s="130"/>
      <c r="D7" s="130"/>
      <c r="E7" s="130"/>
      <c r="F7" s="130"/>
      <c r="G7" s="51"/>
      <c r="H7" s="51"/>
    </row>
    <row r="8" spans="1:8" ht="19.95" customHeight="1">
      <c r="A8" s="131" t="s">
        <v>205</v>
      </c>
      <c r="B8" s="131"/>
      <c r="C8" s="131"/>
      <c r="D8" s="131"/>
      <c r="E8" s="131"/>
      <c r="F8" s="131"/>
    </row>
    <row r="9" spans="1:8" ht="12.45" customHeight="1">
      <c r="A9" s="23"/>
      <c r="B9" s="18"/>
      <c r="C9" s="18"/>
      <c r="D9" s="18"/>
      <c r="E9" s="18"/>
      <c r="F9" s="18"/>
    </row>
    <row r="10" spans="1:8" ht="23.4" customHeight="1">
      <c r="A10" s="55" t="s">
        <v>65</v>
      </c>
      <c r="B10" s="55" t="s">
        <v>2</v>
      </c>
      <c r="C10" s="55" t="s">
        <v>66</v>
      </c>
      <c r="D10" s="55" t="s">
        <v>86</v>
      </c>
      <c r="E10" s="55" t="s">
        <v>87</v>
      </c>
      <c r="F10" s="55" t="s">
        <v>88</v>
      </c>
    </row>
    <row r="11" spans="1:8" ht="22.5" customHeight="1">
      <c r="A11" s="19">
        <v>2021</v>
      </c>
      <c r="B11" s="118">
        <v>351381061.58999997</v>
      </c>
      <c r="C11" s="119">
        <v>349293014.26639998</v>
      </c>
      <c r="D11" s="119">
        <v>346743989.92559999</v>
      </c>
      <c r="E11" s="119">
        <v>346341285.555601</v>
      </c>
      <c r="F11" s="118">
        <v>1693515.75639995</v>
      </c>
    </row>
    <row r="12" spans="1:8" ht="22.5" customHeight="1">
      <c r="A12" s="19">
        <v>2020</v>
      </c>
      <c r="B12" s="119">
        <v>258956982</v>
      </c>
      <c r="C12" s="119">
        <v>254414169.36000004</v>
      </c>
      <c r="D12" s="119">
        <v>253232056.59300023</v>
      </c>
      <c r="E12" s="119">
        <v>252722396.66300023</v>
      </c>
      <c r="F12" s="119">
        <v>724895.24000004109</v>
      </c>
    </row>
    <row r="13" spans="1:8" ht="15">
      <c r="A13" s="19"/>
      <c r="B13" s="89"/>
      <c r="C13" s="89"/>
      <c r="D13" s="89"/>
      <c r="E13" s="89"/>
      <c r="F13" s="89"/>
    </row>
    <row r="14" spans="1:8" ht="15">
      <c r="A14" s="35" t="s">
        <v>832</v>
      </c>
      <c r="B14" s="89">
        <f>B11-B12</f>
        <v>92424079.589999974</v>
      </c>
      <c r="C14" s="89">
        <f t="shared" ref="C14" si="0">C11-C12</f>
        <v>94878844.906399935</v>
      </c>
      <c r="D14" s="89">
        <f>D11-D12</f>
        <v>93511933.332599759</v>
      </c>
      <c r="E14" s="89">
        <f>E11-E12</f>
        <v>93618888.892600775</v>
      </c>
      <c r="F14" s="89">
        <f>F11-F12</f>
        <v>968620.51639990893</v>
      </c>
    </row>
    <row r="15" spans="1:8" ht="15">
      <c r="A15" s="20"/>
      <c r="B15" s="20"/>
      <c r="C15" s="20"/>
      <c r="D15" s="20"/>
      <c r="E15" s="20"/>
      <c r="F15" s="20"/>
    </row>
    <row r="16" spans="1:8" ht="29.25" customHeight="1">
      <c r="A16" s="152"/>
      <c r="B16" s="152"/>
      <c r="C16" s="152"/>
      <c r="D16" s="152"/>
      <c r="E16" s="152"/>
      <c r="F16" s="152"/>
    </row>
    <row r="17" spans="1:6" ht="16.8">
      <c r="A17" s="150"/>
      <c r="B17" s="150"/>
      <c r="C17" s="150"/>
      <c r="D17" s="150"/>
      <c r="E17" s="150"/>
      <c r="F17" s="18"/>
    </row>
    <row r="18" spans="1:6">
      <c r="A18" s="3"/>
      <c r="B18" s="3"/>
      <c r="C18" s="3"/>
      <c r="D18" s="3"/>
      <c r="E18" s="3"/>
    </row>
    <row r="19" spans="1:6">
      <c r="A19" s="6"/>
      <c r="B19" s="3"/>
      <c r="C19" s="3"/>
      <c r="D19" s="3"/>
      <c r="E19" s="3"/>
    </row>
    <row r="20" spans="1:6">
      <c r="A20" s="151"/>
      <c r="B20" s="151"/>
      <c r="C20" s="151"/>
      <c r="D20" s="151"/>
      <c r="E20" s="151"/>
      <c r="F20" s="3"/>
    </row>
  </sheetData>
  <mergeCells count="7">
    <mergeCell ref="A17:E17"/>
    <mergeCell ref="A20:E20"/>
    <mergeCell ref="A8:F8"/>
    <mergeCell ref="A16:F16"/>
    <mergeCell ref="A5:F5"/>
    <mergeCell ref="A6:F6"/>
    <mergeCell ref="A7:F7"/>
  </mergeCells>
  <printOptions horizontalCentered="1"/>
  <pageMargins left="0.70866141732283472" right="0.70866141732283472" top="0.74803149606299213" bottom="0.74803149606299213" header="0.31496062992125984" footer="0.31496062992125984"/>
  <pageSetup scale="80" orientation="landscape"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G43"/>
  <sheetViews>
    <sheetView topLeftCell="A16" zoomScale="110" zoomScaleNormal="110" workbookViewId="0">
      <selection activeCell="C13" sqref="C13"/>
    </sheetView>
  </sheetViews>
  <sheetFormatPr baseColWidth="10" defaultRowHeight="14.4"/>
  <cols>
    <col min="1" max="1" width="14.33203125" customWidth="1"/>
    <col min="2" max="2" width="20.88671875" customWidth="1"/>
    <col min="3" max="3" width="16.109375" customWidth="1"/>
    <col min="4" max="4" width="32.33203125" customWidth="1"/>
    <col min="5" max="5" width="30.6640625" customWidth="1"/>
  </cols>
  <sheetData>
    <row r="4" spans="1:7" ht="18" customHeight="1"/>
    <row r="5" spans="1:7" s="7" customFormat="1" ht="19.95" customHeight="1">
      <c r="A5" s="130" t="s">
        <v>242</v>
      </c>
      <c r="B5" s="130"/>
      <c r="C5" s="130"/>
      <c r="D5" s="130"/>
      <c r="E5" s="130"/>
      <c r="F5" s="51"/>
    </row>
    <row r="6" spans="1:7" s="7" customFormat="1" ht="19.95" customHeight="1">
      <c r="A6" s="130" t="s">
        <v>243</v>
      </c>
      <c r="B6" s="130"/>
      <c r="C6" s="130"/>
      <c r="D6" s="130"/>
      <c r="E6" s="130"/>
      <c r="F6" s="51"/>
    </row>
    <row r="7" spans="1:7" ht="32.25" customHeight="1">
      <c r="A7" s="130" t="s">
        <v>244</v>
      </c>
      <c r="B7" s="130"/>
      <c r="C7" s="130"/>
      <c r="D7" s="130"/>
      <c r="E7" s="130"/>
      <c r="F7" s="51"/>
    </row>
    <row r="8" spans="1:7" s="7" customFormat="1" ht="19.95" customHeight="1">
      <c r="A8" s="131" t="s">
        <v>114</v>
      </c>
      <c r="B8" s="131"/>
      <c r="C8" s="131"/>
      <c r="D8" s="131"/>
      <c r="E8" s="131"/>
      <c r="F8" s="51"/>
    </row>
    <row r="9" spans="1:7" s="7" customFormat="1" ht="27.6" customHeight="1">
      <c r="A9" s="157" t="s">
        <v>208</v>
      </c>
      <c r="B9" s="157"/>
      <c r="C9" s="157"/>
      <c r="D9" s="157"/>
      <c r="E9" s="157"/>
      <c r="G9"/>
    </row>
    <row r="10" spans="1:7" ht="12.45" customHeight="1">
      <c r="A10" s="32"/>
      <c r="B10" s="32"/>
      <c r="C10" s="32"/>
      <c r="D10" s="32"/>
      <c r="E10" s="32"/>
    </row>
    <row r="11" spans="1:7" ht="96.75" customHeight="1">
      <c r="A11" s="61" t="s">
        <v>67</v>
      </c>
      <c r="B11" s="61" t="s">
        <v>89</v>
      </c>
      <c r="C11" s="61" t="s">
        <v>63</v>
      </c>
      <c r="D11" s="62" t="s">
        <v>115</v>
      </c>
      <c r="E11" s="61" t="s">
        <v>104</v>
      </c>
    </row>
    <row r="12" spans="1:7" ht="20.399999999999999" customHeight="1">
      <c r="A12" s="154" t="s">
        <v>116</v>
      </c>
      <c r="B12" s="155"/>
      <c r="C12" s="155"/>
      <c r="D12" s="155"/>
      <c r="E12" s="156"/>
    </row>
    <row r="13" spans="1:7" ht="24">
      <c r="A13" s="163" t="s">
        <v>68</v>
      </c>
      <c r="B13" s="38" t="s">
        <v>758</v>
      </c>
      <c r="C13" s="80">
        <v>670475452.99801207</v>
      </c>
      <c r="D13" s="92">
        <f>C13/C15</f>
        <v>0.9999587242641782</v>
      </c>
      <c r="E13" s="38" t="s">
        <v>64</v>
      </c>
    </row>
    <row r="14" spans="1:7" s="7" customFormat="1" ht="20.25" customHeight="1">
      <c r="A14" s="163"/>
      <c r="B14" s="38" t="s">
        <v>759</v>
      </c>
      <c r="C14" s="80">
        <v>27675.51</v>
      </c>
      <c r="D14" s="92">
        <f>C14/C15</f>
        <v>4.1275735821819207E-5</v>
      </c>
      <c r="E14" s="38"/>
    </row>
    <row r="15" spans="1:7" ht="26.25" customHeight="1">
      <c r="A15" s="163"/>
      <c r="B15" s="83" t="s">
        <v>69</v>
      </c>
      <c r="C15" s="84">
        <f>SUM(C13:C14)</f>
        <v>670503128.50801206</v>
      </c>
      <c r="D15" s="85">
        <f>SUM(D13:D14)</f>
        <v>1</v>
      </c>
      <c r="E15" s="83" t="s">
        <v>64</v>
      </c>
    </row>
    <row r="16" spans="1:7" ht="24.6">
      <c r="A16" s="160" t="s">
        <v>70</v>
      </c>
      <c r="B16" s="38" t="s">
        <v>747</v>
      </c>
      <c r="C16" s="80">
        <v>351381061.59000003</v>
      </c>
      <c r="D16" s="82">
        <f>C16/C27</f>
        <v>0.49920594963576886</v>
      </c>
      <c r="E16" s="38" t="s">
        <v>64</v>
      </c>
    </row>
    <row r="17" spans="1:5" ht="24">
      <c r="A17" s="161"/>
      <c r="B17" s="38" t="s">
        <v>748</v>
      </c>
      <c r="C17" s="80">
        <v>135487461.26999998</v>
      </c>
      <c r="D17" s="82">
        <f>C17/C27</f>
        <v>0.19248660261021494</v>
      </c>
      <c r="E17" s="38" t="s">
        <v>64</v>
      </c>
    </row>
    <row r="18" spans="1:5" s="7" customFormat="1" ht="24">
      <c r="A18" s="161"/>
      <c r="B18" s="38" t="s">
        <v>749</v>
      </c>
      <c r="C18" s="80">
        <v>829030.26</v>
      </c>
      <c r="D18" s="82">
        <f>C18/C27</f>
        <v>1.1778006371412999E-3</v>
      </c>
      <c r="E18" s="38"/>
    </row>
    <row r="19" spans="1:5" s="7" customFormat="1" ht="24">
      <c r="A19" s="161"/>
      <c r="B19" s="38" t="s">
        <v>750</v>
      </c>
      <c r="C19" s="80">
        <v>3633808.2399999998</v>
      </c>
      <c r="D19" s="82">
        <f>C19/C27</f>
        <v>5.1625397368743877E-3</v>
      </c>
      <c r="E19" s="38"/>
    </row>
    <row r="20" spans="1:5" s="7" customFormat="1" ht="24">
      <c r="A20" s="161"/>
      <c r="B20" s="38" t="s">
        <v>751</v>
      </c>
      <c r="C20" s="80">
        <v>124924366.48999999</v>
      </c>
      <c r="D20" s="82">
        <f>C20/C27</f>
        <v>0.17747964766255367</v>
      </c>
      <c r="E20" s="38"/>
    </row>
    <row r="21" spans="1:5" s="7" customFormat="1" ht="24">
      <c r="A21" s="161"/>
      <c r="B21" s="38" t="s">
        <v>752</v>
      </c>
      <c r="C21" s="80">
        <v>0</v>
      </c>
      <c r="D21" s="82">
        <f>C21/C27</f>
        <v>0</v>
      </c>
      <c r="E21" s="38"/>
    </row>
    <row r="22" spans="1:5" s="7" customFormat="1" ht="24">
      <c r="A22" s="161"/>
      <c r="B22" s="38" t="s">
        <v>753</v>
      </c>
      <c r="C22" s="80">
        <v>592817.82000000007</v>
      </c>
      <c r="D22" s="82">
        <f>C22/C27</f>
        <v>8.4221437961108506E-4</v>
      </c>
      <c r="E22" s="38"/>
    </row>
    <row r="23" spans="1:5" s="7" customFormat="1" ht="24">
      <c r="A23" s="161"/>
      <c r="B23" s="38" t="s">
        <v>754</v>
      </c>
      <c r="C23" s="80">
        <v>80395104.090000004</v>
      </c>
      <c r="D23" s="82">
        <f>C23/C27</f>
        <v>0.11421706708298335</v>
      </c>
      <c r="E23" s="38"/>
    </row>
    <row r="24" spans="1:5" s="7" customFormat="1" ht="24">
      <c r="A24" s="161"/>
      <c r="B24" s="38" t="s">
        <v>755</v>
      </c>
      <c r="C24" s="80">
        <v>615342.68999999901</v>
      </c>
      <c r="D24" s="82">
        <f>C24/C27</f>
        <v>8.7421539033115663E-4</v>
      </c>
      <c r="E24" s="38"/>
    </row>
    <row r="25" spans="1:5" s="7" customFormat="1" ht="24">
      <c r="A25" s="161"/>
      <c r="B25" s="38" t="s">
        <v>756</v>
      </c>
      <c r="C25" s="80">
        <v>5652886.6299999999</v>
      </c>
      <c r="D25" s="82">
        <f>C25/C27</f>
        <v>8.0310379436590602E-3</v>
      </c>
      <c r="E25" s="38"/>
    </row>
    <row r="26" spans="1:5" s="7" customFormat="1" ht="24">
      <c r="A26" s="161"/>
      <c r="B26" s="38" t="s">
        <v>757</v>
      </c>
      <c r="C26" s="80">
        <v>368076.3700000004</v>
      </c>
      <c r="D26" s="82">
        <f>C26/C27</f>
        <v>5.2292492086194456E-4</v>
      </c>
      <c r="E26" s="38"/>
    </row>
    <row r="27" spans="1:5">
      <c r="A27" s="162"/>
      <c r="B27" s="39" t="s">
        <v>71</v>
      </c>
      <c r="C27" s="84">
        <f>SUM(C16:C26)</f>
        <v>703879955.45000017</v>
      </c>
      <c r="D27" s="85">
        <f>SUM(D16:D26)</f>
        <v>0.99999999999999978</v>
      </c>
      <c r="E27" s="38" t="s">
        <v>64</v>
      </c>
    </row>
    <row r="28" spans="1:5" ht="15.75" customHeight="1">
      <c r="A28" s="160" t="s">
        <v>72</v>
      </c>
      <c r="B28" s="39"/>
      <c r="C28" s="39"/>
      <c r="D28" s="38"/>
      <c r="E28" s="38"/>
    </row>
    <row r="29" spans="1:5">
      <c r="A29" s="162"/>
      <c r="B29" s="39" t="s">
        <v>73</v>
      </c>
      <c r="C29" s="80">
        <v>0</v>
      </c>
      <c r="D29" s="38"/>
      <c r="E29" s="38"/>
    </row>
    <row r="30" spans="1:5" ht="15.75" customHeight="1">
      <c r="A30" s="160" t="s">
        <v>90</v>
      </c>
      <c r="B30" s="38"/>
      <c r="C30" s="38"/>
      <c r="D30" s="38" t="s">
        <v>64</v>
      </c>
      <c r="E30" s="38" t="s">
        <v>64</v>
      </c>
    </row>
    <row r="31" spans="1:5">
      <c r="A31" s="161"/>
      <c r="B31" s="38"/>
      <c r="C31" s="38"/>
      <c r="D31" s="38" t="s">
        <v>64</v>
      </c>
      <c r="E31" s="38" t="s">
        <v>64</v>
      </c>
    </row>
    <row r="32" spans="1:5" ht="26.25" customHeight="1">
      <c r="A32" s="162"/>
      <c r="B32" s="39" t="s">
        <v>74</v>
      </c>
      <c r="C32" s="80">
        <v>0</v>
      </c>
      <c r="D32" s="38" t="s">
        <v>64</v>
      </c>
      <c r="E32" s="38" t="s">
        <v>64</v>
      </c>
    </row>
    <row r="33" spans="1:7" ht="24.75" customHeight="1">
      <c r="A33" s="163" t="s">
        <v>117</v>
      </c>
      <c r="B33" s="163"/>
      <c r="C33" s="81">
        <f>C32+C29+C27+C15</f>
        <v>1374383083.9580121</v>
      </c>
      <c r="D33" s="85" t="s">
        <v>64</v>
      </c>
      <c r="E33" s="38" t="s">
        <v>64</v>
      </c>
    </row>
    <row r="34" spans="1:7" ht="18.600000000000001" customHeight="1">
      <c r="A34" s="153" t="s">
        <v>91</v>
      </c>
      <c r="B34" s="153"/>
      <c r="C34" s="153"/>
      <c r="D34" s="153"/>
      <c r="E34" s="153"/>
    </row>
    <row r="35" spans="1:7" ht="28.5" customHeight="1">
      <c r="A35" s="158" t="s">
        <v>92</v>
      </c>
      <c r="B35" s="159"/>
      <c r="C35" s="59" t="s">
        <v>63</v>
      </c>
      <c r="D35" s="60" t="s">
        <v>93</v>
      </c>
      <c r="E35" s="59" t="s">
        <v>94</v>
      </c>
    </row>
    <row r="36" spans="1:7">
      <c r="A36" s="33"/>
      <c r="B36" s="33"/>
      <c r="C36" s="33"/>
      <c r="D36" s="33"/>
      <c r="E36" s="33"/>
    </row>
    <row r="37" spans="1:7">
      <c r="A37" s="33"/>
      <c r="B37" s="33"/>
      <c r="C37" s="33"/>
      <c r="D37" s="33"/>
      <c r="E37" s="33"/>
    </row>
    <row r="38" spans="1:7">
      <c r="A38" s="33"/>
      <c r="B38" s="33"/>
      <c r="C38" s="33"/>
      <c r="D38" s="33"/>
      <c r="E38" s="33"/>
    </row>
    <row r="39" spans="1:7" ht="16.8">
      <c r="A39" s="18"/>
      <c r="B39" s="18"/>
      <c r="C39" s="18"/>
      <c r="D39" s="18"/>
      <c r="E39" s="18"/>
    </row>
    <row r="40" spans="1:7" ht="15" customHeight="1">
      <c r="A40" s="152" t="s">
        <v>237</v>
      </c>
      <c r="B40" s="152"/>
      <c r="C40" s="152"/>
      <c r="D40" s="152"/>
      <c r="E40" s="152"/>
    </row>
    <row r="41" spans="1:7">
      <c r="A41" s="152"/>
      <c r="B41" s="152"/>
      <c r="C41" s="152"/>
      <c r="D41" s="152"/>
      <c r="E41" s="152"/>
      <c r="G41" s="9"/>
    </row>
    <row r="42" spans="1:7" ht="27" customHeight="1">
      <c r="A42" s="152"/>
      <c r="B42" s="152"/>
      <c r="C42" s="152"/>
      <c r="D42" s="152"/>
      <c r="E42" s="152"/>
    </row>
    <row r="43" spans="1:7" ht="16.8">
      <c r="A43" s="31"/>
      <c r="B43" s="18"/>
      <c r="C43" s="18"/>
      <c r="D43" s="18"/>
      <c r="E43" s="18"/>
    </row>
  </sheetData>
  <mergeCells count="14">
    <mergeCell ref="A35:B35"/>
    <mergeCell ref="A40:E42"/>
    <mergeCell ref="A30:A32"/>
    <mergeCell ref="A33:B33"/>
    <mergeCell ref="A13:A15"/>
    <mergeCell ref="A16:A27"/>
    <mergeCell ref="A28:A29"/>
    <mergeCell ref="A5:E5"/>
    <mergeCell ref="A6:E6"/>
    <mergeCell ref="A7:E7"/>
    <mergeCell ref="A8:E8"/>
    <mergeCell ref="A34:E34"/>
    <mergeCell ref="A12:E12"/>
    <mergeCell ref="A9:E9"/>
  </mergeCells>
  <pageMargins left="0.7" right="0.7" top="0.75" bottom="0.75" header="0.3" footer="0.3"/>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F47"/>
  <sheetViews>
    <sheetView topLeftCell="A17" zoomScale="110" zoomScaleNormal="110" workbookViewId="0">
      <selection activeCell="D18" sqref="D18"/>
    </sheetView>
  </sheetViews>
  <sheetFormatPr baseColWidth="10" defaultRowHeight="14.4"/>
  <cols>
    <col min="1" max="1" width="31.6640625" customWidth="1"/>
    <col min="2" max="2" width="31.44140625" customWidth="1"/>
    <col min="3" max="3" width="37.5546875" style="120" customWidth="1"/>
    <col min="4" max="4" width="19.77734375" customWidth="1"/>
    <col min="5" max="5" width="33.109375" customWidth="1"/>
    <col min="6" max="6" width="17.88671875" customWidth="1"/>
  </cols>
  <sheetData>
    <row r="4" spans="1:6" ht="16.95" customHeight="1"/>
    <row r="5" spans="1:6" s="7" customFormat="1" ht="19.95" customHeight="1">
      <c r="A5" s="130" t="s">
        <v>876</v>
      </c>
      <c r="B5" s="130"/>
      <c r="C5" s="130"/>
      <c r="D5" s="130"/>
      <c r="E5" s="130"/>
    </row>
    <row r="6" spans="1:6" s="7" customFormat="1" ht="19.95" customHeight="1">
      <c r="A6" s="130" t="s">
        <v>877</v>
      </c>
      <c r="B6" s="130"/>
      <c r="C6" s="130"/>
      <c r="D6" s="130"/>
      <c r="E6" s="130"/>
    </row>
    <row r="7" spans="1:6" ht="19.95" customHeight="1">
      <c r="A7" s="130" t="s">
        <v>901</v>
      </c>
      <c r="B7" s="130"/>
      <c r="C7" s="130"/>
      <c r="D7" s="130"/>
      <c r="E7" s="130"/>
    </row>
    <row r="8" spans="1:6" ht="20.25" customHeight="1">
      <c r="A8" s="130" t="s">
        <v>128</v>
      </c>
      <c r="B8" s="130"/>
      <c r="C8" s="130"/>
      <c r="D8" s="130"/>
      <c r="E8" s="130"/>
      <c r="F8" s="5"/>
    </row>
    <row r="9" spans="1:6" ht="12.45" customHeight="1">
      <c r="A9" s="1"/>
      <c r="B9" s="21"/>
      <c r="D9" s="21"/>
      <c r="E9" s="21"/>
    </row>
    <row r="10" spans="1:6" ht="64.5" customHeight="1">
      <c r="A10" s="175" t="s">
        <v>118</v>
      </c>
      <c r="B10" s="175"/>
      <c r="C10" s="117" t="s">
        <v>119</v>
      </c>
      <c r="D10" s="63" t="s">
        <v>120</v>
      </c>
      <c r="E10" s="63" t="s">
        <v>121</v>
      </c>
    </row>
    <row r="11" spans="1:6" ht="83.4" customHeight="1">
      <c r="A11" s="174" t="s">
        <v>216</v>
      </c>
      <c r="B11" s="174"/>
      <c r="C11" s="102" t="s">
        <v>760</v>
      </c>
      <c r="D11" s="86" t="s">
        <v>761</v>
      </c>
      <c r="E11" s="103" t="s">
        <v>871</v>
      </c>
    </row>
    <row r="12" spans="1:6" ht="96.6" customHeight="1">
      <c r="A12" s="174" t="s">
        <v>217</v>
      </c>
      <c r="B12" s="174"/>
      <c r="C12" s="102" t="s">
        <v>762</v>
      </c>
      <c r="D12" s="86" t="s">
        <v>763</v>
      </c>
      <c r="E12" s="103" t="s">
        <v>872</v>
      </c>
    </row>
    <row r="13" spans="1:6" ht="73.8" customHeight="1">
      <c r="A13" s="174" t="s">
        <v>218</v>
      </c>
      <c r="B13" s="174"/>
      <c r="C13" s="102" t="s">
        <v>764</v>
      </c>
      <c r="D13" s="87"/>
      <c r="E13" s="103" t="s">
        <v>873</v>
      </c>
    </row>
    <row r="14" spans="1:6" ht="132" customHeight="1">
      <c r="A14" s="174" t="s">
        <v>219</v>
      </c>
      <c r="B14" s="174"/>
      <c r="C14" s="102" t="s">
        <v>765</v>
      </c>
      <c r="D14" s="64"/>
      <c r="E14" s="64"/>
    </row>
    <row r="15" spans="1:6" ht="131.4" customHeight="1">
      <c r="A15" s="64" t="s">
        <v>220</v>
      </c>
      <c r="B15" s="174" t="s">
        <v>127</v>
      </c>
      <c r="C15" s="102" t="s">
        <v>766</v>
      </c>
      <c r="D15" s="86" t="s">
        <v>767</v>
      </c>
      <c r="E15" s="101" t="s">
        <v>867</v>
      </c>
    </row>
    <row r="16" spans="1:6" ht="181.2" customHeight="1">
      <c r="A16" s="64" t="s">
        <v>221</v>
      </c>
      <c r="B16" s="174"/>
      <c r="C16" s="102" t="s">
        <v>768</v>
      </c>
      <c r="D16" s="86" t="s">
        <v>767</v>
      </c>
      <c r="E16" s="102" t="s">
        <v>868</v>
      </c>
    </row>
    <row r="17" spans="1:6" ht="216" customHeight="1">
      <c r="A17" s="64" t="s">
        <v>222</v>
      </c>
      <c r="B17" s="174"/>
      <c r="C17" s="102" t="s">
        <v>769</v>
      </c>
      <c r="D17" s="86" t="s">
        <v>767</v>
      </c>
      <c r="E17" s="101" t="s">
        <v>869</v>
      </c>
    </row>
    <row r="18" spans="1:6" ht="86.4" customHeight="1">
      <c r="A18" s="64" t="s">
        <v>223</v>
      </c>
      <c r="B18" s="174"/>
      <c r="C18" s="102" t="s">
        <v>770</v>
      </c>
      <c r="D18" s="86" t="s">
        <v>767</v>
      </c>
      <c r="E18" s="101" t="s">
        <v>870</v>
      </c>
    </row>
    <row r="19" spans="1:6" ht="15" customHeight="1">
      <c r="A19" s="176" t="s">
        <v>122</v>
      </c>
      <c r="B19" s="177"/>
      <c r="C19" s="177"/>
      <c r="D19" s="177"/>
      <c r="E19" s="178"/>
    </row>
    <row r="20" spans="1:6" ht="15" customHeight="1">
      <c r="A20" s="168" t="s">
        <v>123</v>
      </c>
      <c r="B20" s="169"/>
      <c r="C20" s="169"/>
      <c r="D20" s="169"/>
      <c r="E20" s="170"/>
    </row>
    <row r="21" spans="1:6" s="7" customFormat="1" ht="16.8">
      <c r="A21" s="75"/>
      <c r="B21" s="164" t="s">
        <v>771</v>
      </c>
      <c r="C21" s="164"/>
      <c r="D21" s="164"/>
      <c r="E21" s="76"/>
      <c r="F21"/>
    </row>
    <row r="22" spans="1:6" s="7" customFormat="1" ht="15" customHeight="1">
      <c r="A22" s="75"/>
      <c r="B22" s="164" t="s">
        <v>772</v>
      </c>
      <c r="C22" s="164"/>
      <c r="D22" s="164"/>
      <c r="E22" s="76"/>
    </row>
    <row r="23" spans="1:6" s="7" customFormat="1" ht="15" customHeight="1">
      <c r="A23" s="75"/>
      <c r="B23" s="164" t="s">
        <v>773</v>
      </c>
      <c r="C23" s="164"/>
      <c r="D23" s="164"/>
      <c r="E23" s="76"/>
    </row>
    <row r="24" spans="1:6" s="7" customFormat="1" ht="15" customHeight="1">
      <c r="A24" s="75"/>
      <c r="B24" s="164" t="s">
        <v>774</v>
      </c>
      <c r="C24" s="164"/>
      <c r="D24" s="164"/>
      <c r="E24" s="76"/>
    </row>
    <row r="25" spans="1:6" s="7" customFormat="1" ht="15" customHeight="1">
      <c r="A25" s="75"/>
      <c r="B25" s="164" t="s">
        <v>775</v>
      </c>
      <c r="C25" s="164"/>
      <c r="D25" s="164"/>
      <c r="E25" s="76"/>
    </row>
    <row r="26" spans="1:6" ht="15" customHeight="1">
      <c r="A26" s="75"/>
      <c r="B26" s="164"/>
      <c r="C26" s="164"/>
      <c r="D26" s="164"/>
      <c r="E26" s="76"/>
    </row>
    <row r="27" spans="1:6" ht="16.8">
      <c r="A27" s="168" t="s">
        <v>124</v>
      </c>
      <c r="B27" s="169"/>
      <c r="C27" s="169"/>
      <c r="D27" s="169"/>
      <c r="E27" s="170"/>
    </row>
    <row r="28" spans="1:6" s="7" customFormat="1" ht="15" customHeight="1">
      <c r="A28" s="75"/>
      <c r="B28" s="164" t="s">
        <v>776</v>
      </c>
      <c r="C28" s="164"/>
      <c r="D28" s="164"/>
      <c r="E28" s="76"/>
    </row>
    <row r="29" spans="1:6" s="7" customFormat="1" ht="15" customHeight="1">
      <c r="A29" s="75"/>
      <c r="B29" s="164" t="s">
        <v>777</v>
      </c>
      <c r="C29" s="164"/>
      <c r="D29" s="164"/>
      <c r="E29" s="76"/>
    </row>
    <row r="30" spans="1:6" s="7" customFormat="1" ht="15" customHeight="1">
      <c r="A30" s="75"/>
      <c r="B30" s="164" t="s">
        <v>778</v>
      </c>
      <c r="C30" s="164"/>
      <c r="D30" s="164"/>
      <c r="E30" s="76"/>
    </row>
    <row r="31" spans="1:6" s="7" customFormat="1" ht="15" customHeight="1">
      <c r="A31" s="75"/>
      <c r="B31" s="164" t="s">
        <v>779</v>
      </c>
      <c r="C31" s="164"/>
      <c r="D31" s="164"/>
      <c r="E31" s="76"/>
    </row>
    <row r="32" spans="1:6" s="7" customFormat="1" ht="15" customHeight="1">
      <c r="A32" s="75"/>
      <c r="B32" s="164" t="s">
        <v>780</v>
      </c>
      <c r="C32" s="164"/>
      <c r="D32" s="164"/>
      <c r="E32" s="76"/>
    </row>
    <row r="33" spans="1:6" s="7" customFormat="1" ht="15" customHeight="1">
      <c r="A33" s="75"/>
      <c r="B33" s="164" t="s">
        <v>781</v>
      </c>
      <c r="C33" s="164"/>
      <c r="D33" s="164"/>
      <c r="E33" s="76"/>
    </row>
    <row r="34" spans="1:6" s="7" customFormat="1" ht="15" customHeight="1">
      <c r="A34" s="75"/>
      <c r="B34" s="164"/>
      <c r="C34" s="164"/>
      <c r="D34" s="164"/>
      <c r="E34" s="76"/>
    </row>
    <row r="35" spans="1:6" ht="16.8">
      <c r="A35" s="168" t="s">
        <v>125</v>
      </c>
      <c r="B35" s="169"/>
      <c r="C35" s="169"/>
      <c r="D35" s="169"/>
      <c r="E35" s="170"/>
    </row>
    <row r="36" spans="1:6" s="7" customFormat="1" ht="15" customHeight="1">
      <c r="A36" s="75"/>
      <c r="B36" s="164" t="s">
        <v>782</v>
      </c>
      <c r="C36" s="164"/>
      <c r="D36" s="164"/>
      <c r="E36" s="76"/>
    </row>
    <row r="37" spans="1:6" s="7" customFormat="1" ht="15" customHeight="1">
      <c r="A37" s="75"/>
      <c r="B37" s="164"/>
      <c r="C37" s="164"/>
      <c r="D37" s="164"/>
      <c r="E37" s="76"/>
    </row>
    <row r="38" spans="1:6" ht="16.8">
      <c r="A38" s="168" t="s">
        <v>126</v>
      </c>
      <c r="B38" s="169"/>
      <c r="C38" s="169"/>
      <c r="D38" s="169"/>
      <c r="E38" s="170"/>
    </row>
    <row r="39" spans="1:6">
      <c r="A39" s="171" t="s">
        <v>224</v>
      </c>
      <c r="B39" s="172"/>
      <c r="C39" s="172"/>
      <c r="D39" s="172"/>
      <c r="E39" s="173"/>
    </row>
    <row r="40" spans="1:6">
      <c r="A40" s="165" t="s">
        <v>225</v>
      </c>
      <c r="B40" s="166"/>
      <c r="C40" s="166"/>
      <c r="D40" s="166"/>
      <c r="E40" s="167"/>
    </row>
    <row r="41" spans="1:6">
      <c r="A41" s="21"/>
      <c r="B41" s="21"/>
      <c r="D41" s="21"/>
      <c r="E41" s="21"/>
    </row>
    <row r="47" spans="1:6" ht="16.8">
      <c r="F47" s="18"/>
    </row>
  </sheetData>
  <mergeCells count="32">
    <mergeCell ref="A5:E5"/>
    <mergeCell ref="A6:E6"/>
    <mergeCell ref="A7:E7"/>
    <mergeCell ref="A14:B14"/>
    <mergeCell ref="A20:E20"/>
    <mergeCell ref="A8:E8"/>
    <mergeCell ref="A10:B10"/>
    <mergeCell ref="A11:B11"/>
    <mergeCell ref="A12:B12"/>
    <mergeCell ref="A13:B13"/>
    <mergeCell ref="B15:B18"/>
    <mergeCell ref="A19:E19"/>
    <mergeCell ref="B26:D26"/>
    <mergeCell ref="B28:D28"/>
    <mergeCell ref="A40:E40"/>
    <mergeCell ref="A27:E27"/>
    <mergeCell ref="A35:E35"/>
    <mergeCell ref="A38:E38"/>
    <mergeCell ref="A39:E39"/>
    <mergeCell ref="B36:D36"/>
    <mergeCell ref="B37:D37"/>
    <mergeCell ref="B34:D34"/>
    <mergeCell ref="B29:D29"/>
    <mergeCell ref="B30:D30"/>
    <mergeCell ref="B31:D31"/>
    <mergeCell ref="B32:D32"/>
    <mergeCell ref="B33:D33"/>
    <mergeCell ref="B21:D21"/>
    <mergeCell ref="B22:D22"/>
    <mergeCell ref="B23:D23"/>
    <mergeCell ref="B24:D24"/>
    <mergeCell ref="B25:D25"/>
  </mergeCells>
  <hyperlinks>
    <hyperlink ref="D11" r:id="rId1"/>
    <hyperlink ref="D12" r:id="rId2"/>
    <hyperlink ref="D15" r:id="rId3"/>
    <hyperlink ref="D16" r:id="rId4"/>
    <hyperlink ref="D17" r:id="rId5"/>
    <hyperlink ref="D18" r:id="rId6"/>
  </hyperlinks>
  <pageMargins left="0.7" right="0.7" top="0.75" bottom="0.75" header="0.3" footer="0.3"/>
  <pageSetup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L53"/>
  <sheetViews>
    <sheetView topLeftCell="A33" zoomScaleNormal="100" zoomScalePageLayoutView="130" workbookViewId="0">
      <selection activeCell="B42" sqref="B42"/>
    </sheetView>
  </sheetViews>
  <sheetFormatPr baseColWidth="10" defaultRowHeight="14.4"/>
  <cols>
    <col min="1" max="1" width="16.88671875" customWidth="1"/>
    <col min="2" max="2" width="33.6640625" customWidth="1"/>
    <col min="3" max="8" width="16.88671875" customWidth="1"/>
    <col min="9" max="13" width="9.109375" customWidth="1"/>
  </cols>
  <sheetData>
    <row r="4" spans="1:12" ht="23.4" customHeight="1"/>
    <row r="5" spans="1:12" s="7" customFormat="1" ht="19.95" customHeight="1">
      <c r="A5" s="131" t="s">
        <v>242</v>
      </c>
      <c r="B5" s="131"/>
      <c r="C5" s="131"/>
      <c r="D5" s="131"/>
      <c r="E5" s="131"/>
      <c r="F5" s="131"/>
      <c r="G5" s="131"/>
      <c r="H5" s="131"/>
    </row>
    <row r="6" spans="1:12" s="7" customFormat="1" ht="19.95" customHeight="1">
      <c r="A6" s="131" t="s">
        <v>243</v>
      </c>
      <c r="B6" s="131"/>
      <c r="C6" s="131"/>
      <c r="D6" s="131"/>
      <c r="E6" s="131"/>
      <c r="F6" s="131"/>
      <c r="G6" s="131"/>
      <c r="H6" s="131"/>
    </row>
    <row r="7" spans="1:12" ht="19.95" customHeight="1">
      <c r="A7" s="131" t="s">
        <v>244</v>
      </c>
      <c r="B7" s="131"/>
      <c r="C7" s="131"/>
      <c r="D7" s="131"/>
      <c r="E7" s="131"/>
      <c r="F7" s="131"/>
      <c r="G7" s="131"/>
      <c r="H7" s="131"/>
    </row>
    <row r="8" spans="1:12" ht="19.95" customHeight="1">
      <c r="A8" s="131" t="s">
        <v>231</v>
      </c>
      <c r="B8" s="131"/>
      <c r="C8" s="131"/>
      <c r="D8" s="131"/>
      <c r="E8" s="131"/>
      <c r="F8" s="131"/>
      <c r="G8" s="131"/>
      <c r="H8" s="131"/>
      <c r="I8" s="53"/>
      <c r="J8" s="53"/>
      <c r="K8" s="53"/>
      <c r="L8" s="53"/>
    </row>
    <row r="9" spans="1:12" ht="42" customHeight="1">
      <c r="A9" s="181" t="s">
        <v>209</v>
      </c>
      <c r="B9" s="181"/>
      <c r="C9" s="181"/>
      <c r="D9" s="181"/>
      <c r="E9" s="181"/>
      <c r="F9" s="181"/>
      <c r="G9" s="181"/>
      <c r="H9" s="181"/>
      <c r="I9" s="18"/>
      <c r="J9" s="18"/>
      <c r="K9" s="18"/>
      <c r="L9" s="18"/>
    </row>
    <row r="10" spans="1:12" ht="12.45" customHeight="1">
      <c r="A10" s="30"/>
      <c r="B10" s="18"/>
      <c r="C10" s="18"/>
      <c r="D10" s="18"/>
      <c r="E10" s="18"/>
      <c r="F10" s="18"/>
      <c r="G10" s="18"/>
      <c r="H10" s="18"/>
      <c r="I10" s="18"/>
      <c r="J10" s="18"/>
      <c r="K10" s="18"/>
      <c r="L10" s="18"/>
    </row>
    <row r="11" spans="1:12" ht="18.75" customHeight="1">
      <c r="A11" s="185" t="s">
        <v>75</v>
      </c>
      <c r="B11" s="185" t="s">
        <v>76</v>
      </c>
      <c r="C11" s="185" t="s">
        <v>129</v>
      </c>
      <c r="D11" s="185" t="s">
        <v>130</v>
      </c>
      <c r="E11" s="185" t="s">
        <v>95</v>
      </c>
      <c r="F11" s="185" t="s">
        <v>131</v>
      </c>
      <c r="G11" s="185" t="s">
        <v>132</v>
      </c>
      <c r="H11" s="185" t="s">
        <v>133</v>
      </c>
      <c r="I11" s="25"/>
      <c r="J11" s="18"/>
      <c r="K11" s="18"/>
      <c r="L11" s="18"/>
    </row>
    <row r="12" spans="1:12" ht="18.75" customHeight="1">
      <c r="A12" s="185"/>
      <c r="B12" s="185"/>
      <c r="C12" s="185"/>
      <c r="D12" s="185"/>
      <c r="E12" s="185"/>
      <c r="F12" s="185"/>
      <c r="G12" s="185"/>
      <c r="H12" s="185"/>
      <c r="I12" s="25"/>
      <c r="J12" s="18"/>
      <c r="K12" s="18"/>
      <c r="L12" s="18"/>
    </row>
    <row r="13" spans="1:12" ht="18.75" customHeight="1">
      <c r="A13" s="185"/>
      <c r="B13" s="185"/>
      <c r="C13" s="185"/>
      <c r="D13" s="185"/>
      <c r="E13" s="185"/>
      <c r="F13" s="185"/>
      <c r="G13" s="185"/>
      <c r="H13" s="185"/>
      <c r="I13" s="25"/>
      <c r="J13" s="18"/>
      <c r="K13" s="18"/>
      <c r="L13" s="18"/>
    </row>
    <row r="14" spans="1:12" ht="18.75" customHeight="1">
      <c r="A14" s="185"/>
      <c r="B14" s="185"/>
      <c r="C14" s="185"/>
      <c r="D14" s="185"/>
      <c r="E14" s="185"/>
      <c r="F14" s="185"/>
      <c r="G14" s="185"/>
      <c r="H14" s="185"/>
      <c r="I14" s="25"/>
      <c r="J14" s="18"/>
      <c r="K14" s="18"/>
      <c r="L14" s="18"/>
    </row>
    <row r="15" spans="1:12" ht="37.200000000000003" customHeight="1">
      <c r="A15" s="185"/>
      <c r="B15" s="185"/>
      <c r="C15" s="185"/>
      <c r="D15" s="185"/>
      <c r="E15" s="185"/>
      <c r="F15" s="185"/>
      <c r="G15" s="185"/>
      <c r="H15" s="185"/>
      <c r="I15" s="25"/>
      <c r="J15" s="18"/>
      <c r="K15" s="18"/>
      <c r="L15" s="18"/>
    </row>
    <row r="16" spans="1:12" ht="15.75" customHeight="1">
      <c r="A16" s="163" t="s">
        <v>77</v>
      </c>
      <c r="B16" s="163"/>
      <c r="C16" s="163"/>
      <c r="D16" s="163"/>
      <c r="E16" s="163"/>
      <c r="F16" s="163"/>
      <c r="G16" s="163"/>
      <c r="H16" s="163"/>
      <c r="I16" s="25"/>
      <c r="J16" s="18"/>
      <c r="K16" s="18"/>
      <c r="L16" s="18"/>
    </row>
    <row r="17" spans="1:12" ht="16.8">
      <c r="A17" s="65" t="s">
        <v>78</v>
      </c>
      <c r="B17" s="66"/>
      <c r="C17" s="66"/>
      <c r="D17" s="66"/>
      <c r="E17" s="66"/>
      <c r="F17" s="66" t="s">
        <v>64</v>
      </c>
      <c r="G17" s="182"/>
      <c r="H17" s="182" t="s">
        <v>783</v>
      </c>
      <c r="I17" s="25"/>
      <c r="J17" s="18"/>
      <c r="K17" s="18"/>
      <c r="L17" s="18"/>
    </row>
    <row r="18" spans="1:12" ht="16.8">
      <c r="A18" s="65" t="s">
        <v>79</v>
      </c>
      <c r="B18" s="66" t="s">
        <v>6</v>
      </c>
      <c r="C18" s="66" t="s">
        <v>6</v>
      </c>
      <c r="D18" s="66" t="s">
        <v>6</v>
      </c>
      <c r="E18" s="66" t="s">
        <v>6</v>
      </c>
      <c r="F18" s="66" t="s">
        <v>64</v>
      </c>
      <c r="G18" s="182"/>
      <c r="H18" s="182"/>
      <c r="I18" s="25"/>
      <c r="J18" s="18"/>
      <c r="K18" s="18"/>
      <c r="L18" s="18"/>
    </row>
    <row r="19" spans="1:12" ht="16.8">
      <c r="A19" s="65" t="s">
        <v>80</v>
      </c>
      <c r="B19" s="66" t="s">
        <v>6</v>
      </c>
      <c r="C19" s="66" t="s">
        <v>6</v>
      </c>
      <c r="D19" s="66" t="s">
        <v>6</v>
      </c>
      <c r="E19" s="66" t="s">
        <v>6</v>
      </c>
      <c r="F19" s="66" t="s">
        <v>64</v>
      </c>
      <c r="G19" s="182"/>
      <c r="H19" s="182"/>
      <c r="I19" s="25"/>
      <c r="J19" s="18"/>
      <c r="K19" s="18"/>
      <c r="L19" s="18"/>
    </row>
    <row r="20" spans="1:12" ht="16.8">
      <c r="A20" s="65" t="s">
        <v>81</v>
      </c>
      <c r="B20" s="66" t="s">
        <v>6</v>
      </c>
      <c r="C20" s="66" t="s">
        <v>6</v>
      </c>
      <c r="D20" s="66" t="s">
        <v>6</v>
      </c>
      <c r="E20" s="66" t="s">
        <v>6</v>
      </c>
      <c r="F20" s="66" t="s">
        <v>64</v>
      </c>
      <c r="G20" s="182"/>
      <c r="H20" s="182"/>
      <c r="I20" s="25"/>
      <c r="J20" s="18"/>
      <c r="K20" s="18"/>
      <c r="L20" s="18"/>
    </row>
    <row r="21" spans="1:12" ht="15.75" customHeight="1">
      <c r="A21" s="163" t="s">
        <v>96</v>
      </c>
      <c r="B21" s="163"/>
      <c r="C21" s="163"/>
      <c r="D21" s="163"/>
      <c r="E21" s="163"/>
      <c r="F21" s="163"/>
      <c r="G21" s="163"/>
      <c r="H21" s="163"/>
      <c r="I21" s="25"/>
      <c r="J21" s="18"/>
      <c r="K21" s="18"/>
      <c r="L21" s="18"/>
    </row>
    <row r="22" spans="1:12" ht="49.95" customHeight="1">
      <c r="A22" s="65" t="s">
        <v>78</v>
      </c>
      <c r="B22" s="66" t="s">
        <v>786</v>
      </c>
      <c r="C22" s="66">
        <v>-7.14</v>
      </c>
      <c r="D22" s="66">
        <v>-7.14</v>
      </c>
      <c r="E22" s="66">
        <v>100</v>
      </c>
      <c r="F22" s="66" t="s">
        <v>64</v>
      </c>
      <c r="G22" s="183"/>
      <c r="H22" s="183" t="s">
        <v>784</v>
      </c>
      <c r="I22" s="25"/>
      <c r="J22" s="18"/>
      <c r="K22" s="18"/>
      <c r="L22" s="18"/>
    </row>
    <row r="23" spans="1:12" s="7" customFormat="1" ht="49.95" customHeight="1">
      <c r="A23" s="65" t="s">
        <v>78</v>
      </c>
      <c r="B23" s="66" t="s">
        <v>787</v>
      </c>
      <c r="C23" s="104">
        <v>0.9</v>
      </c>
      <c r="D23" s="104">
        <f t="shared" ref="D23:D25" si="0">C23</f>
        <v>0.9</v>
      </c>
      <c r="E23" s="66">
        <v>100</v>
      </c>
      <c r="F23" s="66"/>
      <c r="G23" s="184"/>
      <c r="H23" s="184"/>
      <c r="I23" s="25"/>
      <c r="J23" s="18"/>
      <c r="K23" s="18"/>
      <c r="L23" s="18"/>
    </row>
    <row r="24" spans="1:12" ht="49.95" customHeight="1">
      <c r="A24" s="65" t="s">
        <v>79</v>
      </c>
      <c r="B24" s="66" t="s">
        <v>788</v>
      </c>
      <c r="C24" s="66">
        <v>-1.64</v>
      </c>
      <c r="D24" s="66">
        <f t="shared" si="0"/>
        <v>-1.64</v>
      </c>
      <c r="E24" s="66">
        <v>100</v>
      </c>
      <c r="F24" s="66" t="s">
        <v>64</v>
      </c>
      <c r="G24" s="184"/>
      <c r="H24" s="184"/>
      <c r="I24" s="25"/>
      <c r="J24" s="18"/>
      <c r="K24" s="18"/>
      <c r="L24" s="18"/>
    </row>
    <row r="25" spans="1:12" ht="49.95" customHeight="1">
      <c r="A25" s="65" t="s">
        <v>80</v>
      </c>
      <c r="B25" s="66" t="s">
        <v>789</v>
      </c>
      <c r="C25" s="66">
        <v>100</v>
      </c>
      <c r="D25" s="66">
        <f t="shared" si="0"/>
        <v>100</v>
      </c>
      <c r="E25" s="66">
        <v>100</v>
      </c>
      <c r="F25" s="66" t="s">
        <v>64</v>
      </c>
      <c r="G25" s="184"/>
      <c r="H25" s="184"/>
      <c r="I25" s="25"/>
      <c r="J25" s="18"/>
      <c r="K25" s="18"/>
      <c r="L25" s="18"/>
    </row>
    <row r="26" spans="1:12" ht="49.95" customHeight="1">
      <c r="A26" s="65" t="s">
        <v>81</v>
      </c>
      <c r="B26" s="66" t="s">
        <v>790</v>
      </c>
      <c r="C26" s="66">
        <v>100</v>
      </c>
      <c r="D26" s="66">
        <v>100</v>
      </c>
      <c r="E26" s="66">
        <f>(D26*C26)/100</f>
        <v>100</v>
      </c>
      <c r="F26" s="66" t="s">
        <v>64</v>
      </c>
      <c r="G26" s="184"/>
      <c r="H26" s="184"/>
      <c r="I26" s="25"/>
      <c r="J26" s="18"/>
      <c r="K26" s="18"/>
      <c r="L26" s="18"/>
    </row>
    <row r="27" spans="1:12" s="7" customFormat="1" ht="49.95" customHeight="1">
      <c r="A27" s="65"/>
      <c r="B27" s="66" t="s">
        <v>791</v>
      </c>
      <c r="C27" s="66">
        <v>100</v>
      </c>
      <c r="D27" s="66">
        <v>100</v>
      </c>
      <c r="E27" s="66">
        <f>(D27*C27)/100</f>
        <v>100</v>
      </c>
      <c r="F27" s="66"/>
      <c r="G27" s="184"/>
      <c r="H27" s="184"/>
      <c r="I27" s="25"/>
      <c r="J27" s="18"/>
      <c r="K27" s="18"/>
      <c r="L27" s="18"/>
    </row>
    <row r="28" spans="1:12" s="7" customFormat="1" ht="49.95" customHeight="1">
      <c r="A28" s="65"/>
      <c r="B28" s="66" t="s">
        <v>792</v>
      </c>
      <c r="C28" s="66">
        <v>100</v>
      </c>
      <c r="D28" s="66">
        <f>C28</f>
        <v>100</v>
      </c>
      <c r="E28" s="66">
        <v>100</v>
      </c>
      <c r="F28" s="66"/>
      <c r="G28" s="184"/>
      <c r="H28" s="184"/>
      <c r="I28" s="25"/>
      <c r="J28" s="18"/>
      <c r="K28" s="18"/>
      <c r="L28" s="18"/>
    </row>
    <row r="29" spans="1:12" s="7" customFormat="1" ht="49.95" customHeight="1">
      <c r="A29" s="65"/>
      <c r="B29" s="66" t="s">
        <v>793</v>
      </c>
      <c r="C29" s="66">
        <v>100</v>
      </c>
      <c r="D29" s="66">
        <f>C29</f>
        <v>100</v>
      </c>
      <c r="E29" s="66">
        <v>100</v>
      </c>
      <c r="F29" s="66"/>
      <c r="G29" s="184"/>
      <c r="H29" s="184"/>
      <c r="I29" s="25"/>
      <c r="J29" s="18"/>
      <c r="K29" s="18"/>
      <c r="L29" s="18"/>
    </row>
    <row r="30" spans="1:12" s="7" customFormat="1" ht="49.95" customHeight="1">
      <c r="A30" s="65" t="s">
        <v>80</v>
      </c>
      <c r="B30" s="66" t="s">
        <v>794</v>
      </c>
      <c r="C30" s="66">
        <v>100</v>
      </c>
      <c r="D30" s="66">
        <f t="shared" ref="D30" si="1">C30</f>
        <v>100</v>
      </c>
      <c r="E30" s="66">
        <v>100</v>
      </c>
      <c r="F30" s="66"/>
      <c r="G30" s="184"/>
      <c r="H30" s="184"/>
      <c r="I30" s="25"/>
      <c r="J30" s="18"/>
      <c r="K30" s="18"/>
      <c r="L30" s="18"/>
    </row>
    <row r="31" spans="1:12" s="7" customFormat="1" ht="49.95" customHeight="1">
      <c r="A31" s="65" t="s">
        <v>81</v>
      </c>
      <c r="B31" s="66" t="s">
        <v>795</v>
      </c>
      <c r="C31" s="66">
        <v>100</v>
      </c>
      <c r="D31" s="66">
        <v>100</v>
      </c>
      <c r="E31" s="66">
        <f>(D31*C31)/100</f>
        <v>100</v>
      </c>
      <c r="F31" s="66"/>
      <c r="G31" s="184"/>
      <c r="H31" s="184"/>
      <c r="I31" s="25"/>
      <c r="J31" s="18"/>
      <c r="K31" s="18"/>
      <c r="L31" s="18"/>
    </row>
    <row r="32" spans="1:12" s="7" customFormat="1" ht="49.95" customHeight="1">
      <c r="A32" s="65"/>
      <c r="B32" s="66" t="s">
        <v>796</v>
      </c>
      <c r="C32" s="66">
        <v>100</v>
      </c>
      <c r="D32" s="66">
        <f>C32</f>
        <v>100</v>
      </c>
      <c r="E32" s="66">
        <v>100</v>
      </c>
      <c r="F32" s="66"/>
      <c r="G32" s="184"/>
      <c r="H32" s="184"/>
      <c r="I32" s="25"/>
      <c r="J32" s="18"/>
      <c r="K32" s="18"/>
      <c r="L32" s="18"/>
    </row>
    <row r="33" spans="1:12" s="7" customFormat="1" ht="49.95" customHeight="1">
      <c r="A33" s="65"/>
      <c r="B33" s="66" t="s">
        <v>797</v>
      </c>
      <c r="C33" s="66">
        <v>100</v>
      </c>
      <c r="D33" s="66">
        <f>C33</f>
        <v>100</v>
      </c>
      <c r="E33" s="66">
        <v>100</v>
      </c>
      <c r="F33" s="66"/>
      <c r="G33" s="184"/>
      <c r="H33" s="184"/>
      <c r="I33" s="25"/>
      <c r="J33" s="18"/>
      <c r="K33" s="18"/>
      <c r="L33" s="18"/>
    </row>
    <row r="34" spans="1:12" s="7" customFormat="1" ht="49.95" customHeight="1">
      <c r="A34" s="65"/>
      <c r="B34" s="66" t="s">
        <v>798</v>
      </c>
      <c r="C34" s="66">
        <v>100</v>
      </c>
      <c r="D34" s="66">
        <v>100</v>
      </c>
      <c r="E34" s="66">
        <f>(D34*C34)/100</f>
        <v>100</v>
      </c>
      <c r="F34" s="66"/>
      <c r="G34" s="184"/>
      <c r="H34" s="184"/>
      <c r="I34" s="25"/>
      <c r="J34" s="18"/>
      <c r="K34" s="18"/>
      <c r="L34" s="18"/>
    </row>
    <row r="35" spans="1:12" s="7" customFormat="1" ht="49.95" customHeight="1">
      <c r="A35" s="65" t="s">
        <v>80</v>
      </c>
      <c r="B35" s="66" t="s">
        <v>799</v>
      </c>
      <c r="C35" s="66">
        <v>100</v>
      </c>
      <c r="D35" s="66">
        <f t="shared" ref="D35" si="2">C35</f>
        <v>100</v>
      </c>
      <c r="E35" s="66">
        <v>100</v>
      </c>
      <c r="F35" s="66"/>
      <c r="G35" s="184"/>
      <c r="H35" s="184"/>
      <c r="I35" s="25"/>
      <c r="J35" s="18"/>
      <c r="K35" s="18"/>
      <c r="L35" s="18"/>
    </row>
    <row r="36" spans="1:12" s="7" customFormat="1" ht="49.95" customHeight="1">
      <c r="A36" s="65" t="s">
        <v>81</v>
      </c>
      <c r="B36" s="66" t="s">
        <v>800</v>
      </c>
      <c r="C36" s="66">
        <v>100</v>
      </c>
      <c r="D36" s="66">
        <f>C36</f>
        <v>100</v>
      </c>
      <c r="E36" s="66">
        <v>100</v>
      </c>
      <c r="F36" s="66"/>
      <c r="G36" s="184"/>
      <c r="H36" s="184"/>
      <c r="I36" s="25"/>
      <c r="J36" s="18"/>
      <c r="K36" s="18"/>
      <c r="L36" s="18"/>
    </row>
    <row r="37" spans="1:12" ht="15.75" customHeight="1">
      <c r="A37" s="163" t="s">
        <v>82</v>
      </c>
      <c r="B37" s="163"/>
      <c r="C37" s="163"/>
      <c r="D37" s="163"/>
      <c r="E37" s="163"/>
      <c r="F37" s="163"/>
      <c r="G37" s="67"/>
      <c r="H37" s="67"/>
      <c r="I37" s="25"/>
      <c r="J37" s="18"/>
      <c r="K37" s="18"/>
      <c r="L37" s="18"/>
    </row>
    <row r="38" spans="1:12" ht="45" customHeight="1">
      <c r="A38" s="68"/>
      <c r="B38" s="66" t="s">
        <v>801</v>
      </c>
      <c r="C38" s="66">
        <v>-7.14</v>
      </c>
      <c r="D38" s="66">
        <f>C38</f>
        <v>-7.14</v>
      </c>
      <c r="E38" s="66">
        <v>100</v>
      </c>
      <c r="F38" s="68" t="s">
        <v>64</v>
      </c>
      <c r="G38" s="180"/>
      <c r="H38" s="180" t="s">
        <v>785</v>
      </c>
      <c r="I38" s="25"/>
      <c r="J38" s="18"/>
      <c r="K38" s="18"/>
      <c r="L38" s="18"/>
    </row>
    <row r="39" spans="1:12" s="7" customFormat="1" ht="45" customHeight="1">
      <c r="A39" s="68"/>
      <c r="B39" s="66" t="s">
        <v>802</v>
      </c>
      <c r="C39" s="104">
        <v>0.9</v>
      </c>
      <c r="D39" s="104">
        <f>C39</f>
        <v>0.9</v>
      </c>
      <c r="E39" s="66">
        <v>100</v>
      </c>
      <c r="F39" s="68"/>
      <c r="G39" s="180"/>
      <c r="H39" s="180"/>
      <c r="I39" s="25"/>
      <c r="J39" s="18"/>
      <c r="K39" s="18"/>
      <c r="L39" s="18"/>
    </row>
    <row r="40" spans="1:12" s="7" customFormat="1" ht="45" customHeight="1">
      <c r="A40" s="68"/>
      <c r="B40" s="66" t="s">
        <v>803</v>
      </c>
      <c r="C40" s="66">
        <v>100</v>
      </c>
      <c r="D40" s="66">
        <v>100</v>
      </c>
      <c r="E40" s="66">
        <f>(D40*C40)/100</f>
        <v>100</v>
      </c>
      <c r="F40" s="68"/>
      <c r="G40" s="180"/>
      <c r="H40" s="180"/>
      <c r="I40" s="25"/>
      <c r="J40" s="18"/>
      <c r="K40" s="18"/>
      <c r="L40" s="18"/>
    </row>
    <row r="41" spans="1:12" s="7" customFormat="1" ht="45" customHeight="1">
      <c r="A41" s="68"/>
      <c r="B41" s="66" t="s">
        <v>804</v>
      </c>
      <c r="C41" s="66">
        <v>100</v>
      </c>
      <c r="D41" s="66">
        <f>C41</f>
        <v>100</v>
      </c>
      <c r="E41" s="66">
        <v>100</v>
      </c>
      <c r="F41" s="68"/>
      <c r="G41" s="180"/>
      <c r="H41" s="180"/>
      <c r="I41" s="25"/>
      <c r="J41" s="18"/>
      <c r="K41" s="18"/>
      <c r="L41" s="18"/>
    </row>
    <row r="42" spans="1:12" s="7" customFormat="1" ht="45" customHeight="1">
      <c r="A42" s="68"/>
      <c r="B42" s="66" t="s">
        <v>805</v>
      </c>
      <c r="C42" s="66">
        <v>76.92</v>
      </c>
      <c r="D42" s="66">
        <v>76.92</v>
      </c>
      <c r="E42" s="66">
        <v>100</v>
      </c>
      <c r="F42" s="68"/>
      <c r="G42" s="180"/>
      <c r="H42" s="180"/>
      <c r="I42" s="25"/>
      <c r="J42" s="18"/>
      <c r="K42" s="18"/>
      <c r="L42" s="18"/>
    </row>
    <row r="43" spans="1:12" s="7" customFormat="1" ht="45" customHeight="1">
      <c r="A43" s="68"/>
      <c r="B43" s="66" t="s">
        <v>806</v>
      </c>
      <c r="C43" s="66">
        <v>30.77</v>
      </c>
      <c r="D43" s="66">
        <v>30.77</v>
      </c>
      <c r="E43" s="66">
        <v>100</v>
      </c>
      <c r="F43" s="68"/>
      <c r="G43" s="180"/>
      <c r="H43" s="180"/>
      <c r="I43" s="25"/>
      <c r="J43" s="18"/>
      <c r="K43" s="18"/>
      <c r="L43" s="18"/>
    </row>
    <row r="44" spans="1:12" s="7" customFormat="1" ht="45" customHeight="1">
      <c r="A44" s="68"/>
      <c r="B44" s="66" t="s">
        <v>807</v>
      </c>
      <c r="C44" s="66">
        <v>53.85</v>
      </c>
      <c r="D44" s="66">
        <v>53.85</v>
      </c>
      <c r="E44" s="66">
        <v>100</v>
      </c>
      <c r="F44" s="68"/>
      <c r="G44" s="180"/>
      <c r="H44" s="180"/>
      <c r="I44" s="25"/>
      <c r="J44" s="18"/>
      <c r="K44" s="18"/>
      <c r="L44" s="18"/>
    </row>
    <row r="45" spans="1:12" s="7" customFormat="1" ht="45" customHeight="1">
      <c r="A45" s="68"/>
      <c r="B45" s="66" t="s">
        <v>808</v>
      </c>
      <c r="C45" s="66">
        <v>28.57</v>
      </c>
      <c r="D45" s="66">
        <v>28.57</v>
      </c>
      <c r="E45" s="66">
        <v>100</v>
      </c>
      <c r="F45" s="68"/>
      <c r="G45" s="180"/>
      <c r="H45" s="180"/>
      <c r="I45" s="25"/>
      <c r="J45" s="18"/>
      <c r="K45" s="18"/>
      <c r="L45" s="18"/>
    </row>
    <row r="46" spans="1:12" s="7" customFormat="1" ht="45" customHeight="1">
      <c r="A46" s="68"/>
      <c r="B46" s="66" t="s">
        <v>809</v>
      </c>
      <c r="C46" s="66">
        <v>0</v>
      </c>
      <c r="D46" s="66">
        <v>0</v>
      </c>
      <c r="E46" s="66">
        <v>0</v>
      </c>
      <c r="F46" s="68"/>
      <c r="G46" s="180"/>
      <c r="H46" s="180"/>
      <c r="I46" s="25"/>
      <c r="J46" s="18"/>
      <c r="K46" s="18"/>
      <c r="L46" s="18"/>
    </row>
    <row r="47" spans="1:12" s="7" customFormat="1" ht="45" customHeight="1">
      <c r="A47" s="68"/>
      <c r="B47" s="66" t="s">
        <v>810</v>
      </c>
      <c r="C47" s="66">
        <v>100</v>
      </c>
      <c r="D47" s="66">
        <v>100</v>
      </c>
      <c r="E47" s="66">
        <v>100</v>
      </c>
      <c r="F47" s="68"/>
      <c r="G47" s="180"/>
      <c r="H47" s="180"/>
      <c r="I47" s="25"/>
      <c r="J47" s="18"/>
      <c r="K47" s="18"/>
      <c r="L47" s="18"/>
    </row>
    <row r="48" spans="1:12" s="7" customFormat="1" ht="45" customHeight="1">
      <c r="A48" s="68"/>
      <c r="B48" s="66" t="s">
        <v>811</v>
      </c>
      <c r="C48" s="66">
        <v>100</v>
      </c>
      <c r="D48" s="66">
        <v>100</v>
      </c>
      <c r="E48" s="66">
        <f>(D48*C48)/100</f>
        <v>100</v>
      </c>
      <c r="F48" s="68"/>
      <c r="G48" s="180"/>
      <c r="H48" s="180"/>
      <c r="I48" s="25"/>
      <c r="J48" s="18"/>
      <c r="K48" s="18"/>
      <c r="L48" s="18"/>
    </row>
    <row r="49" spans="1:12" s="7" customFormat="1" ht="45" customHeight="1">
      <c r="A49" s="68"/>
      <c r="B49" s="66" t="s">
        <v>812</v>
      </c>
      <c r="C49" s="66">
        <v>100</v>
      </c>
      <c r="D49" s="66">
        <f>C49</f>
        <v>100</v>
      </c>
      <c r="E49" s="66">
        <v>100</v>
      </c>
      <c r="F49" s="68"/>
      <c r="G49" s="180"/>
      <c r="H49" s="180"/>
      <c r="I49" s="25"/>
      <c r="J49" s="18"/>
      <c r="K49" s="18"/>
      <c r="L49" s="18"/>
    </row>
    <row r="50" spans="1:12" s="7" customFormat="1" ht="45" customHeight="1">
      <c r="A50" s="68"/>
      <c r="B50" s="66" t="s">
        <v>813</v>
      </c>
      <c r="C50" s="66">
        <v>100</v>
      </c>
      <c r="D50" s="66">
        <v>100</v>
      </c>
      <c r="E50" s="66">
        <f>(D50*C50)/100</f>
        <v>100</v>
      </c>
      <c r="F50" s="68"/>
      <c r="G50" s="180"/>
      <c r="H50" s="180"/>
      <c r="I50" s="25"/>
      <c r="J50" s="18"/>
      <c r="K50" s="18"/>
      <c r="L50" s="18"/>
    </row>
    <row r="51" spans="1:12" ht="45" customHeight="1">
      <c r="A51" s="69" t="s">
        <v>64</v>
      </c>
      <c r="B51" s="66" t="s">
        <v>814</v>
      </c>
      <c r="C51" s="66">
        <v>100</v>
      </c>
      <c r="D51" s="66">
        <f>C51</f>
        <v>100</v>
      </c>
      <c r="E51" s="66">
        <v>100</v>
      </c>
      <c r="F51" s="68" t="s">
        <v>64</v>
      </c>
      <c r="G51" s="180"/>
      <c r="H51" s="180"/>
      <c r="I51" s="25"/>
      <c r="J51" s="18"/>
      <c r="K51" s="18"/>
      <c r="L51" s="18"/>
    </row>
    <row r="52" spans="1:12" ht="16.8">
      <c r="A52" s="30"/>
      <c r="B52" s="18"/>
      <c r="C52" s="18"/>
      <c r="D52" s="18"/>
      <c r="E52" s="18"/>
      <c r="F52" s="18"/>
      <c r="G52" s="18"/>
      <c r="H52" s="18"/>
      <c r="I52" s="18"/>
      <c r="J52" s="18"/>
      <c r="K52" s="18"/>
      <c r="L52" s="18"/>
    </row>
    <row r="53" spans="1:12" ht="32.4" customHeight="1">
      <c r="A53" s="179" t="s">
        <v>902</v>
      </c>
      <c r="B53" s="179"/>
      <c r="C53" s="179"/>
      <c r="D53" s="179"/>
      <c r="E53" s="179"/>
      <c r="F53" s="179"/>
      <c r="G53" s="179"/>
      <c r="H53" s="179"/>
    </row>
  </sheetData>
  <mergeCells count="23">
    <mergeCell ref="A5:H5"/>
    <mergeCell ref="A6:H6"/>
    <mergeCell ref="A7:H7"/>
    <mergeCell ref="A8:H8"/>
    <mergeCell ref="A11:A15"/>
    <mergeCell ref="B11:B15"/>
    <mergeCell ref="C11:C15"/>
    <mergeCell ref="D11:D15"/>
    <mergeCell ref="E11:E15"/>
    <mergeCell ref="F11:F15"/>
    <mergeCell ref="G11:G15"/>
    <mergeCell ref="H11:H15"/>
    <mergeCell ref="A53:H53"/>
    <mergeCell ref="A37:F37"/>
    <mergeCell ref="G38:G51"/>
    <mergeCell ref="H38:H51"/>
    <mergeCell ref="A9:H9"/>
    <mergeCell ref="A16:H16"/>
    <mergeCell ref="G17:G20"/>
    <mergeCell ref="H17:H20"/>
    <mergeCell ref="A21:H21"/>
    <mergeCell ref="G22:G36"/>
    <mergeCell ref="H22:H36"/>
  </mergeCells>
  <phoneticPr fontId="5" type="noConversion"/>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315"/>
  <sheetViews>
    <sheetView topLeftCell="A10" zoomScaleNormal="100" workbookViewId="0">
      <selection activeCell="A314" sqref="A314:E314"/>
    </sheetView>
  </sheetViews>
  <sheetFormatPr baseColWidth="10" defaultRowHeight="14.4"/>
  <cols>
    <col min="1" max="1" width="56.88671875" customWidth="1"/>
    <col min="2" max="2" width="23.88671875" customWidth="1"/>
    <col min="3" max="3" width="22.6640625" customWidth="1"/>
    <col min="4" max="4" width="19.6640625" customWidth="1"/>
    <col min="5" max="5" width="22.33203125" customWidth="1"/>
    <col min="6" max="6" width="14.109375" customWidth="1"/>
  </cols>
  <sheetData>
    <row r="4" spans="1:8" ht="19.95" customHeight="1"/>
    <row r="5" spans="1:8" s="7" customFormat="1" ht="19.95" customHeight="1">
      <c r="A5" s="131" t="s">
        <v>876</v>
      </c>
      <c r="B5" s="131"/>
      <c r="C5" s="131"/>
      <c r="D5" s="131"/>
      <c r="E5" s="131"/>
      <c r="F5" s="53"/>
      <c r="G5" s="53"/>
      <c r="H5" s="53"/>
    </row>
    <row r="6" spans="1:8" s="7" customFormat="1" ht="19.95" customHeight="1">
      <c r="A6" s="131" t="s">
        <v>877</v>
      </c>
      <c r="B6" s="131"/>
      <c r="C6" s="131"/>
      <c r="D6" s="131"/>
      <c r="E6" s="131"/>
      <c r="F6" s="53"/>
      <c r="G6" s="53"/>
      <c r="H6" s="53"/>
    </row>
    <row r="7" spans="1:8" ht="28.5" customHeight="1">
      <c r="A7" s="131" t="s">
        <v>878</v>
      </c>
      <c r="B7" s="131"/>
      <c r="C7" s="131"/>
      <c r="D7" s="131"/>
      <c r="E7" s="131"/>
      <c r="F7" s="53"/>
      <c r="G7" s="53"/>
      <c r="H7" s="53"/>
    </row>
    <row r="8" spans="1:8" ht="19.95" customHeight="1">
      <c r="A8" s="186" t="s">
        <v>210</v>
      </c>
      <c r="B8" s="186"/>
      <c r="C8" s="186"/>
      <c r="D8" s="186"/>
      <c r="E8" s="186"/>
    </row>
    <row r="9" spans="1:8" ht="12.45" customHeight="1">
      <c r="A9" s="29"/>
      <c r="B9" s="18"/>
      <c r="C9" s="18"/>
      <c r="D9" s="18"/>
      <c r="E9" s="18"/>
    </row>
    <row r="10" spans="1:8" ht="61.95" customHeight="1">
      <c r="A10" s="55" t="s">
        <v>97</v>
      </c>
      <c r="B10" s="55" t="s">
        <v>98</v>
      </c>
      <c r="C10" s="55" t="s">
        <v>99</v>
      </c>
      <c r="D10" s="55" t="s">
        <v>100</v>
      </c>
      <c r="E10" s="55" t="s">
        <v>94</v>
      </c>
    </row>
    <row r="11" spans="1:8" ht="60" hidden="1" customHeight="1">
      <c r="A11" s="69" t="s">
        <v>258</v>
      </c>
      <c r="B11" s="106">
        <v>1599072.01</v>
      </c>
      <c r="C11" s="106">
        <v>1598574.76</v>
      </c>
      <c r="D11" s="107" t="s">
        <v>815</v>
      </c>
      <c r="E11" s="69"/>
    </row>
    <row r="12" spans="1:8" s="7" customFormat="1" ht="60" hidden="1" customHeight="1">
      <c r="A12" s="69" t="s">
        <v>261</v>
      </c>
      <c r="B12" s="106">
        <v>499875.66</v>
      </c>
      <c r="C12" s="106">
        <v>499862.02</v>
      </c>
      <c r="D12" s="107" t="s">
        <v>815</v>
      </c>
      <c r="E12" s="69"/>
    </row>
    <row r="13" spans="1:8" s="7" customFormat="1" ht="60" hidden="1" customHeight="1">
      <c r="A13" s="69" t="s">
        <v>263</v>
      </c>
      <c r="B13" s="108">
        <v>498321.85</v>
      </c>
      <c r="C13" s="108">
        <v>498321.85000000003</v>
      </c>
      <c r="D13" s="107" t="s">
        <v>815</v>
      </c>
      <c r="E13" s="69"/>
    </row>
    <row r="14" spans="1:8" s="7" customFormat="1" ht="60" hidden="1" customHeight="1">
      <c r="A14" s="69" t="s">
        <v>266</v>
      </c>
      <c r="B14" s="108">
        <v>1199066.1399999999</v>
      </c>
      <c r="C14" s="108">
        <v>1198998.8900000001</v>
      </c>
      <c r="D14" s="107" t="s">
        <v>815</v>
      </c>
      <c r="E14" s="69"/>
    </row>
    <row r="15" spans="1:8" s="7" customFormat="1" ht="60" hidden="1" customHeight="1">
      <c r="A15" s="69" t="s">
        <v>268</v>
      </c>
      <c r="B15" s="108">
        <v>349642.34</v>
      </c>
      <c r="C15" s="108">
        <v>349418.26999999996</v>
      </c>
      <c r="D15" s="107" t="s">
        <v>815</v>
      </c>
      <c r="E15" s="69"/>
    </row>
    <row r="16" spans="1:8" s="7" customFormat="1" ht="60" hidden="1" customHeight="1">
      <c r="A16" s="69" t="s">
        <v>271</v>
      </c>
      <c r="B16" s="108">
        <v>399053.61</v>
      </c>
      <c r="C16" s="108">
        <v>399053.60999999993</v>
      </c>
      <c r="D16" s="107" t="s">
        <v>815</v>
      </c>
      <c r="E16" s="69"/>
    </row>
    <row r="17" spans="1:5" s="7" customFormat="1" ht="60" hidden="1" customHeight="1">
      <c r="A17" s="69" t="s">
        <v>273</v>
      </c>
      <c r="B17" s="108">
        <v>399915.32</v>
      </c>
      <c r="C17" s="108">
        <v>399915.32</v>
      </c>
      <c r="D17" s="107" t="s">
        <v>815</v>
      </c>
      <c r="E17" s="69"/>
    </row>
    <row r="18" spans="1:5" s="7" customFormat="1" ht="60" hidden="1" customHeight="1">
      <c r="A18" s="69" t="s">
        <v>276</v>
      </c>
      <c r="B18" s="108">
        <v>899012.54</v>
      </c>
      <c r="C18" s="108">
        <v>898679.07</v>
      </c>
      <c r="D18" s="107" t="s">
        <v>815</v>
      </c>
      <c r="E18" s="69"/>
    </row>
    <row r="19" spans="1:5" s="7" customFormat="1" ht="60" hidden="1" customHeight="1">
      <c r="A19" s="69" t="s">
        <v>279</v>
      </c>
      <c r="B19" s="108">
        <v>799014.03</v>
      </c>
      <c r="C19" s="108">
        <v>795774.99000000011</v>
      </c>
      <c r="D19" s="107" t="s">
        <v>815</v>
      </c>
      <c r="E19" s="69"/>
    </row>
    <row r="20" spans="1:5" s="7" customFormat="1" ht="60" hidden="1" customHeight="1">
      <c r="A20" s="69" t="s">
        <v>281</v>
      </c>
      <c r="B20" s="108">
        <v>2070911.83</v>
      </c>
      <c r="C20" s="108">
        <v>2070911.83</v>
      </c>
      <c r="D20" s="107" t="s">
        <v>815</v>
      </c>
      <c r="E20" s="69"/>
    </row>
    <row r="21" spans="1:5" s="7" customFormat="1" ht="60" hidden="1" customHeight="1">
      <c r="A21" s="69" t="s">
        <v>283</v>
      </c>
      <c r="B21" s="108">
        <v>2475000</v>
      </c>
      <c r="C21" s="108">
        <v>2475000</v>
      </c>
      <c r="D21" s="107" t="s">
        <v>815</v>
      </c>
      <c r="E21" s="69"/>
    </row>
    <row r="22" spans="1:5" s="7" customFormat="1" ht="60" hidden="1" customHeight="1">
      <c r="A22" s="69" t="s">
        <v>285</v>
      </c>
      <c r="B22" s="108">
        <v>2475000</v>
      </c>
      <c r="C22" s="108">
        <v>2474999.9699999997</v>
      </c>
      <c r="D22" s="107" t="s">
        <v>815</v>
      </c>
      <c r="E22" s="69"/>
    </row>
    <row r="23" spans="1:5" s="7" customFormat="1" ht="60" hidden="1" customHeight="1">
      <c r="A23" s="69" t="s">
        <v>288</v>
      </c>
      <c r="B23" s="108">
        <v>2490800.2000000002</v>
      </c>
      <c r="C23" s="108">
        <v>2490800.2000000002</v>
      </c>
      <c r="D23" s="107" t="s">
        <v>815</v>
      </c>
      <c r="E23" s="69"/>
    </row>
    <row r="24" spans="1:5" s="7" customFormat="1" ht="60" hidden="1" customHeight="1">
      <c r="A24" s="69" t="s">
        <v>290</v>
      </c>
      <c r="B24" s="108">
        <v>1098922.43</v>
      </c>
      <c r="C24" s="108">
        <v>1098209.6599999999</v>
      </c>
      <c r="D24" s="107" t="s">
        <v>815</v>
      </c>
      <c r="E24" s="69"/>
    </row>
    <row r="25" spans="1:5" s="7" customFormat="1" ht="60" hidden="1" customHeight="1">
      <c r="A25" s="69" t="s">
        <v>293</v>
      </c>
      <c r="B25" s="108">
        <v>1297871.8</v>
      </c>
      <c r="C25" s="108">
        <v>1293046.1800000002</v>
      </c>
      <c r="D25" s="107" t="s">
        <v>815</v>
      </c>
      <c r="E25" s="69"/>
    </row>
    <row r="26" spans="1:5" s="7" customFormat="1" ht="60" hidden="1" customHeight="1">
      <c r="A26" s="69" t="s">
        <v>296</v>
      </c>
      <c r="B26" s="108">
        <v>998369.42</v>
      </c>
      <c r="C26" s="108">
        <v>997253</v>
      </c>
      <c r="D26" s="107" t="s">
        <v>815</v>
      </c>
      <c r="E26" s="69"/>
    </row>
    <row r="27" spans="1:5" s="7" customFormat="1" ht="60" hidden="1" customHeight="1">
      <c r="A27" s="69" t="s">
        <v>299</v>
      </c>
      <c r="B27" s="108">
        <v>1099102.82</v>
      </c>
      <c r="C27" s="108">
        <v>1099007.8500000001</v>
      </c>
      <c r="D27" s="107" t="s">
        <v>815</v>
      </c>
      <c r="E27" s="69"/>
    </row>
    <row r="28" spans="1:5" s="7" customFormat="1" ht="60" hidden="1" customHeight="1">
      <c r="A28" s="69" t="s">
        <v>301</v>
      </c>
      <c r="B28" s="108">
        <v>1199257.73</v>
      </c>
      <c r="C28" s="108">
        <v>1199089.1399999999</v>
      </c>
      <c r="D28" s="107" t="s">
        <v>815</v>
      </c>
      <c r="E28" s="69"/>
    </row>
    <row r="29" spans="1:5" s="7" customFormat="1" ht="60" hidden="1" customHeight="1">
      <c r="A29" s="69" t="s">
        <v>304</v>
      </c>
      <c r="B29" s="108">
        <v>499859.67</v>
      </c>
      <c r="C29" s="108">
        <v>499054.39</v>
      </c>
      <c r="D29" s="107" t="s">
        <v>815</v>
      </c>
      <c r="E29" s="69"/>
    </row>
    <row r="30" spans="1:5" s="7" customFormat="1" ht="60" hidden="1" customHeight="1">
      <c r="A30" s="69" t="s">
        <v>306</v>
      </c>
      <c r="B30" s="108">
        <v>1499788.26</v>
      </c>
      <c r="C30" s="108">
        <v>1499788.26</v>
      </c>
      <c r="D30" s="107" t="s">
        <v>815</v>
      </c>
      <c r="E30" s="69"/>
    </row>
    <row r="31" spans="1:5" s="7" customFormat="1" ht="60" hidden="1" customHeight="1">
      <c r="A31" s="69" t="s">
        <v>309</v>
      </c>
      <c r="B31" s="108">
        <v>349897.25</v>
      </c>
      <c r="C31" s="108">
        <v>349897.23</v>
      </c>
      <c r="D31" s="107" t="s">
        <v>815</v>
      </c>
      <c r="E31" s="69"/>
    </row>
    <row r="32" spans="1:5" s="7" customFormat="1" ht="60" hidden="1" customHeight="1">
      <c r="A32" s="69" t="s">
        <v>311</v>
      </c>
      <c r="B32" s="108">
        <v>1499760.6399999999</v>
      </c>
      <c r="C32" s="108">
        <v>1499760.63</v>
      </c>
      <c r="D32" s="107" t="s">
        <v>815</v>
      </c>
      <c r="E32" s="69"/>
    </row>
    <row r="33" spans="1:5" s="7" customFormat="1" ht="60" hidden="1" customHeight="1">
      <c r="A33" s="69" t="s">
        <v>313</v>
      </c>
      <c r="B33" s="108">
        <v>499659.07</v>
      </c>
      <c r="C33" s="108">
        <v>499618.79</v>
      </c>
      <c r="D33" s="107" t="s">
        <v>815</v>
      </c>
      <c r="E33" s="69"/>
    </row>
    <row r="34" spans="1:5" s="7" customFormat="1" ht="60" hidden="1" customHeight="1">
      <c r="A34" s="69" t="s">
        <v>316</v>
      </c>
      <c r="B34" s="108">
        <v>448864.17</v>
      </c>
      <c r="C34" s="108">
        <v>447618.51999999996</v>
      </c>
      <c r="D34" s="107" t="s">
        <v>815</v>
      </c>
      <c r="E34" s="69"/>
    </row>
    <row r="35" spans="1:5" s="7" customFormat="1" ht="60" hidden="1" customHeight="1">
      <c r="A35" s="69" t="s">
        <v>319</v>
      </c>
      <c r="B35" s="108">
        <v>449626.17</v>
      </c>
      <c r="C35" s="108">
        <v>449511.56</v>
      </c>
      <c r="D35" s="107" t="s">
        <v>815</v>
      </c>
      <c r="E35" s="69"/>
    </row>
    <row r="36" spans="1:5" s="7" customFormat="1" ht="60" hidden="1" customHeight="1">
      <c r="A36" s="69" t="s">
        <v>321</v>
      </c>
      <c r="B36" s="108">
        <v>448540.77</v>
      </c>
      <c r="C36" s="108">
        <v>448389.25000000006</v>
      </c>
      <c r="D36" s="107" t="s">
        <v>815</v>
      </c>
      <c r="E36" s="69"/>
    </row>
    <row r="37" spans="1:5" ht="60" hidden="1" customHeight="1">
      <c r="A37" s="69" t="s">
        <v>324</v>
      </c>
      <c r="B37" s="108">
        <v>999419.92</v>
      </c>
      <c r="C37" s="108">
        <v>999419.91999999993</v>
      </c>
      <c r="D37" s="107" t="s">
        <v>815</v>
      </c>
      <c r="E37" s="69"/>
    </row>
    <row r="38" spans="1:5" ht="60" hidden="1" customHeight="1">
      <c r="A38" s="69" t="s">
        <v>327</v>
      </c>
      <c r="B38" s="108">
        <v>599231.29</v>
      </c>
      <c r="C38" s="108">
        <v>599231.29</v>
      </c>
      <c r="D38" s="107" t="s">
        <v>815</v>
      </c>
      <c r="E38" s="69"/>
    </row>
    <row r="39" spans="1:5" s="7" customFormat="1" ht="60" hidden="1" customHeight="1">
      <c r="A39" s="69" t="s">
        <v>330</v>
      </c>
      <c r="B39" s="108">
        <v>1599100.01</v>
      </c>
      <c r="C39" s="108">
        <v>1599100.0100000002</v>
      </c>
      <c r="D39" s="107" t="s">
        <v>815</v>
      </c>
      <c r="E39" s="69"/>
    </row>
    <row r="40" spans="1:5" s="7" customFormat="1" ht="60" hidden="1" customHeight="1">
      <c r="A40" s="69" t="s">
        <v>332</v>
      </c>
      <c r="B40" s="108">
        <v>1982017.15</v>
      </c>
      <c r="C40" s="108">
        <v>1981580.19</v>
      </c>
      <c r="D40" s="107" t="s">
        <v>815</v>
      </c>
      <c r="E40" s="69"/>
    </row>
    <row r="41" spans="1:5" s="7" customFormat="1" ht="60" hidden="1" customHeight="1">
      <c r="A41" s="69" t="s">
        <v>334</v>
      </c>
      <c r="B41" s="108">
        <v>1149064.1299999999</v>
      </c>
      <c r="C41" s="108">
        <v>1149064.1299999999</v>
      </c>
      <c r="D41" s="107" t="s">
        <v>815</v>
      </c>
      <c r="E41" s="69"/>
    </row>
    <row r="42" spans="1:5" s="7" customFormat="1" ht="60" hidden="1" customHeight="1">
      <c r="A42" s="69" t="s">
        <v>337</v>
      </c>
      <c r="B42" s="108">
        <v>799062.22</v>
      </c>
      <c r="C42" s="108">
        <v>798515.97</v>
      </c>
      <c r="D42" s="107" t="s">
        <v>815</v>
      </c>
      <c r="E42" s="69"/>
    </row>
    <row r="43" spans="1:5" s="7" customFormat="1" ht="60" hidden="1" customHeight="1">
      <c r="A43" s="69" t="s">
        <v>340</v>
      </c>
      <c r="B43" s="108">
        <v>1099412.6000000001</v>
      </c>
      <c r="C43" s="108">
        <v>1099040.6399999999</v>
      </c>
      <c r="D43" s="107" t="s">
        <v>815</v>
      </c>
      <c r="E43" s="69"/>
    </row>
    <row r="44" spans="1:5" s="7" customFormat="1" ht="60" hidden="1" customHeight="1">
      <c r="A44" s="69" t="s">
        <v>343</v>
      </c>
      <c r="B44" s="108">
        <v>898412.24</v>
      </c>
      <c r="C44" s="108">
        <v>898155.99</v>
      </c>
      <c r="D44" s="107" t="s">
        <v>815</v>
      </c>
      <c r="E44" s="69"/>
    </row>
    <row r="45" spans="1:5" s="7" customFormat="1" ht="60" hidden="1" customHeight="1">
      <c r="A45" s="69" t="s">
        <v>345</v>
      </c>
      <c r="B45" s="108">
        <v>198601.92</v>
      </c>
      <c r="C45" s="108">
        <v>198428.39999999997</v>
      </c>
      <c r="D45" s="107" t="s">
        <v>815</v>
      </c>
      <c r="E45" s="69"/>
    </row>
    <row r="46" spans="1:5" s="7" customFormat="1" ht="60" hidden="1" customHeight="1">
      <c r="A46" s="69" t="s">
        <v>347</v>
      </c>
      <c r="B46" s="108">
        <v>549466.03</v>
      </c>
      <c r="C46" s="108">
        <v>549126.57999999996</v>
      </c>
      <c r="D46" s="107" t="s">
        <v>815</v>
      </c>
      <c r="E46" s="69"/>
    </row>
    <row r="47" spans="1:5" s="7" customFormat="1" ht="60" hidden="1" customHeight="1">
      <c r="A47" s="69" t="s">
        <v>349</v>
      </c>
      <c r="B47" s="108">
        <v>698980.74</v>
      </c>
      <c r="C47" s="108">
        <v>698216.04</v>
      </c>
      <c r="D47" s="107" t="s">
        <v>815</v>
      </c>
      <c r="E47" s="69"/>
    </row>
    <row r="48" spans="1:5" s="7" customFormat="1" ht="60" hidden="1" customHeight="1">
      <c r="A48" s="69" t="s">
        <v>351</v>
      </c>
      <c r="B48" s="108">
        <v>549545.78</v>
      </c>
      <c r="C48" s="108">
        <v>549545.78</v>
      </c>
      <c r="D48" s="107" t="s">
        <v>815</v>
      </c>
      <c r="E48" s="69"/>
    </row>
    <row r="49" spans="1:5" s="7" customFormat="1" ht="60" hidden="1" customHeight="1">
      <c r="A49" s="69" t="s">
        <v>354</v>
      </c>
      <c r="B49" s="108">
        <v>699056.69</v>
      </c>
      <c r="C49" s="108">
        <v>698983.73</v>
      </c>
      <c r="D49" s="107" t="s">
        <v>815</v>
      </c>
      <c r="E49" s="69"/>
    </row>
    <row r="50" spans="1:5" s="7" customFormat="1" ht="60" hidden="1" customHeight="1">
      <c r="A50" s="69" t="s">
        <v>356</v>
      </c>
      <c r="B50" s="108">
        <v>349293.98</v>
      </c>
      <c r="C50" s="108">
        <v>349293.98000000004</v>
      </c>
      <c r="D50" s="107" t="s">
        <v>815</v>
      </c>
      <c r="E50" s="69"/>
    </row>
    <row r="51" spans="1:5" s="7" customFormat="1" ht="60" hidden="1" customHeight="1">
      <c r="A51" s="69" t="s">
        <v>359</v>
      </c>
      <c r="B51" s="108">
        <v>897716.39</v>
      </c>
      <c r="C51" s="108">
        <v>897716.39000000013</v>
      </c>
      <c r="D51" s="107" t="s">
        <v>815</v>
      </c>
      <c r="E51" s="69"/>
    </row>
    <row r="52" spans="1:5" s="7" customFormat="1" ht="60" hidden="1" customHeight="1">
      <c r="A52" s="69" t="s">
        <v>361</v>
      </c>
      <c r="B52" s="108">
        <v>548563.64</v>
      </c>
      <c r="C52" s="108">
        <v>548217.1399999999</v>
      </c>
      <c r="D52" s="107" t="s">
        <v>815</v>
      </c>
      <c r="E52" s="69"/>
    </row>
    <row r="53" spans="1:5" s="7" customFormat="1" ht="60" hidden="1" customHeight="1">
      <c r="A53" s="69" t="s">
        <v>362</v>
      </c>
      <c r="B53" s="108">
        <v>597850.49</v>
      </c>
      <c r="C53" s="108">
        <v>597408.07999999996</v>
      </c>
      <c r="D53" s="107" t="s">
        <v>815</v>
      </c>
      <c r="E53" s="69"/>
    </row>
    <row r="54" spans="1:5" s="7" customFormat="1" ht="60" hidden="1" customHeight="1">
      <c r="A54" s="69" t="s">
        <v>365</v>
      </c>
      <c r="B54" s="108">
        <v>399557.73</v>
      </c>
      <c r="C54" s="108">
        <v>398418.73000000004</v>
      </c>
      <c r="D54" s="107" t="s">
        <v>815</v>
      </c>
      <c r="E54" s="69"/>
    </row>
    <row r="55" spans="1:5" s="7" customFormat="1" ht="60" hidden="1" customHeight="1">
      <c r="A55" s="69" t="s">
        <v>367</v>
      </c>
      <c r="B55" s="108">
        <v>943502.65</v>
      </c>
      <c r="C55" s="108">
        <v>943502.65</v>
      </c>
      <c r="D55" s="107" t="s">
        <v>815</v>
      </c>
      <c r="E55" s="69"/>
    </row>
    <row r="56" spans="1:5" s="7" customFormat="1" ht="60" hidden="1" customHeight="1">
      <c r="A56" s="69" t="s">
        <v>370</v>
      </c>
      <c r="B56" s="108">
        <v>547940.24</v>
      </c>
      <c r="C56" s="108">
        <v>547940.24000000011</v>
      </c>
      <c r="D56" s="107" t="s">
        <v>815</v>
      </c>
      <c r="E56" s="69"/>
    </row>
    <row r="57" spans="1:5" s="7" customFormat="1" ht="60" hidden="1" customHeight="1">
      <c r="A57" s="69" t="s">
        <v>372</v>
      </c>
      <c r="B57" s="108">
        <v>799050.22</v>
      </c>
      <c r="C57" s="108">
        <v>799050.22</v>
      </c>
      <c r="D57" s="107" t="s">
        <v>815</v>
      </c>
      <c r="E57" s="69"/>
    </row>
    <row r="58" spans="1:5" s="7" customFormat="1" ht="60" hidden="1" customHeight="1">
      <c r="A58" s="69" t="s">
        <v>374</v>
      </c>
      <c r="B58" s="108">
        <v>649073.09</v>
      </c>
      <c r="C58" s="108">
        <v>648344.07000000007</v>
      </c>
      <c r="D58" s="107" t="s">
        <v>815</v>
      </c>
      <c r="E58" s="69"/>
    </row>
    <row r="59" spans="1:5" s="7" customFormat="1" ht="60" hidden="1" customHeight="1">
      <c r="A59" s="69" t="s">
        <v>377</v>
      </c>
      <c r="B59" s="108">
        <v>999124.72</v>
      </c>
      <c r="C59" s="108">
        <v>998925.51000000013</v>
      </c>
      <c r="D59" s="107" t="s">
        <v>815</v>
      </c>
      <c r="E59" s="69"/>
    </row>
    <row r="60" spans="1:5" s="7" customFormat="1" ht="60" hidden="1" customHeight="1">
      <c r="A60" s="69" t="s">
        <v>379</v>
      </c>
      <c r="B60" s="108">
        <v>499137.05</v>
      </c>
      <c r="C60" s="108">
        <v>249568.53</v>
      </c>
      <c r="D60" s="107" t="s">
        <v>815</v>
      </c>
      <c r="E60" s="69"/>
    </row>
    <row r="61" spans="1:5" s="7" customFormat="1" ht="60" hidden="1" customHeight="1">
      <c r="A61" s="69" t="s">
        <v>382</v>
      </c>
      <c r="B61" s="108">
        <v>1799393.75</v>
      </c>
      <c r="C61" s="108">
        <v>1799297.66</v>
      </c>
      <c r="D61" s="107" t="s">
        <v>815</v>
      </c>
      <c r="E61" s="69"/>
    </row>
    <row r="62" spans="1:5" s="7" customFormat="1" ht="60" hidden="1" customHeight="1">
      <c r="A62" s="69" t="s">
        <v>384</v>
      </c>
      <c r="B62" s="108">
        <v>1976654.07</v>
      </c>
      <c r="C62" s="108">
        <v>1976630.59</v>
      </c>
      <c r="D62" s="107" t="s">
        <v>815</v>
      </c>
      <c r="E62" s="69"/>
    </row>
    <row r="63" spans="1:5" s="7" customFormat="1" ht="60" hidden="1" customHeight="1">
      <c r="A63" s="69" t="s">
        <v>387</v>
      </c>
      <c r="B63" s="108">
        <v>799066.9</v>
      </c>
      <c r="C63" s="108">
        <v>799003.74000000011</v>
      </c>
      <c r="D63" s="107" t="s">
        <v>815</v>
      </c>
      <c r="E63" s="69"/>
    </row>
    <row r="64" spans="1:5" s="7" customFormat="1" ht="60" hidden="1" customHeight="1">
      <c r="A64" s="69" t="s">
        <v>390</v>
      </c>
      <c r="B64" s="108">
        <v>1299443.1100000001</v>
      </c>
      <c r="C64" s="108">
        <v>1299431.5900000001</v>
      </c>
      <c r="D64" s="107" t="s">
        <v>815</v>
      </c>
      <c r="E64" s="69"/>
    </row>
    <row r="65" spans="1:5" s="7" customFormat="1" ht="60" hidden="1" customHeight="1">
      <c r="A65" s="69" t="s">
        <v>392</v>
      </c>
      <c r="B65" s="108">
        <v>899509.65</v>
      </c>
      <c r="C65" s="108">
        <v>899509.45000000019</v>
      </c>
      <c r="D65" s="107" t="s">
        <v>815</v>
      </c>
      <c r="E65" s="69"/>
    </row>
    <row r="66" spans="1:5" s="7" customFormat="1" ht="60" hidden="1" customHeight="1">
      <c r="A66" s="69" t="s">
        <v>393</v>
      </c>
      <c r="B66" s="108">
        <v>949559.13</v>
      </c>
      <c r="C66" s="108">
        <v>949454.22</v>
      </c>
      <c r="D66" s="107" t="s">
        <v>815</v>
      </c>
      <c r="E66" s="69"/>
    </row>
    <row r="67" spans="1:5" s="7" customFormat="1" ht="60" hidden="1" customHeight="1">
      <c r="A67" s="69" t="s">
        <v>395</v>
      </c>
      <c r="B67" s="108">
        <v>898985.08</v>
      </c>
      <c r="C67" s="108">
        <v>898885.79999999993</v>
      </c>
      <c r="D67" s="107" t="s">
        <v>815</v>
      </c>
      <c r="E67" s="69"/>
    </row>
    <row r="68" spans="1:5" s="7" customFormat="1" ht="60" hidden="1" customHeight="1">
      <c r="A68" s="69" t="s">
        <v>398</v>
      </c>
      <c r="B68" s="108">
        <v>1099079.6299999999</v>
      </c>
      <c r="C68" s="108">
        <v>1099025.23</v>
      </c>
      <c r="D68" s="107" t="s">
        <v>815</v>
      </c>
      <c r="E68" s="69"/>
    </row>
    <row r="69" spans="1:5" s="7" customFormat="1" ht="60" hidden="1" customHeight="1">
      <c r="A69" s="69" t="s">
        <v>400</v>
      </c>
      <c r="B69" s="108">
        <v>1296957.42</v>
      </c>
      <c r="C69" s="108">
        <v>1296955.8199999998</v>
      </c>
      <c r="D69" s="107" t="s">
        <v>815</v>
      </c>
      <c r="E69" s="69"/>
    </row>
    <row r="70" spans="1:5" s="7" customFormat="1" ht="60" hidden="1" customHeight="1">
      <c r="A70" s="69" t="s">
        <v>403</v>
      </c>
      <c r="B70" s="108">
        <v>2482879.2400000002</v>
      </c>
      <c r="C70" s="108">
        <v>2482829.96</v>
      </c>
      <c r="D70" s="107" t="s">
        <v>815</v>
      </c>
      <c r="E70" s="69"/>
    </row>
    <row r="71" spans="1:5" s="7" customFormat="1" ht="60" hidden="1" customHeight="1">
      <c r="A71" s="69" t="s">
        <v>405</v>
      </c>
      <c r="B71" s="108">
        <v>999212.05</v>
      </c>
      <c r="C71" s="108">
        <v>999212.05000000016</v>
      </c>
      <c r="D71" s="107" t="s">
        <v>815</v>
      </c>
      <c r="E71" s="69"/>
    </row>
    <row r="72" spans="1:5" s="7" customFormat="1" ht="60" hidden="1" customHeight="1">
      <c r="A72" s="69" t="s">
        <v>407</v>
      </c>
      <c r="B72" s="108">
        <v>899159.01</v>
      </c>
      <c r="C72" s="108">
        <v>899146</v>
      </c>
      <c r="D72" s="107" t="s">
        <v>815</v>
      </c>
      <c r="E72" s="69"/>
    </row>
    <row r="73" spans="1:5" s="7" customFormat="1" ht="60" hidden="1" customHeight="1">
      <c r="A73" s="69" t="s">
        <v>410</v>
      </c>
      <c r="B73" s="108">
        <v>1798538.89</v>
      </c>
      <c r="C73" s="108">
        <v>1798538.8900000001</v>
      </c>
      <c r="D73" s="107" t="s">
        <v>815</v>
      </c>
      <c r="E73" s="69"/>
    </row>
    <row r="74" spans="1:5" s="7" customFormat="1" ht="60" hidden="1" customHeight="1">
      <c r="A74" s="69" t="s">
        <v>413</v>
      </c>
      <c r="B74" s="108">
        <v>448491.9</v>
      </c>
      <c r="C74" s="108">
        <v>448437.15</v>
      </c>
      <c r="D74" s="107" t="s">
        <v>815</v>
      </c>
      <c r="E74" s="69"/>
    </row>
    <row r="75" spans="1:5" s="7" customFormat="1" ht="60" hidden="1" customHeight="1">
      <c r="A75" s="69" t="s">
        <v>416</v>
      </c>
      <c r="B75" s="108">
        <v>449443.75</v>
      </c>
      <c r="C75" s="108">
        <v>449352.41</v>
      </c>
      <c r="D75" s="107" t="s">
        <v>815</v>
      </c>
      <c r="E75" s="69"/>
    </row>
    <row r="76" spans="1:5" s="7" customFormat="1" ht="60" hidden="1" customHeight="1">
      <c r="A76" s="69" t="s">
        <v>418</v>
      </c>
      <c r="B76" s="108">
        <v>1499431.87</v>
      </c>
      <c r="C76" s="108">
        <v>1416650.3599999999</v>
      </c>
      <c r="D76" s="107" t="s">
        <v>815</v>
      </c>
      <c r="E76" s="69"/>
    </row>
    <row r="77" spans="1:5" s="7" customFormat="1" ht="60" hidden="1" customHeight="1">
      <c r="A77" s="69" t="s">
        <v>421</v>
      </c>
      <c r="B77" s="108">
        <v>897716.49</v>
      </c>
      <c r="C77" s="108">
        <v>897659.14999999991</v>
      </c>
      <c r="D77" s="107" t="s">
        <v>815</v>
      </c>
      <c r="E77" s="69"/>
    </row>
    <row r="78" spans="1:5" s="7" customFormat="1" ht="60" hidden="1" customHeight="1">
      <c r="A78" s="69" t="s">
        <v>424</v>
      </c>
      <c r="B78" s="108">
        <v>798972.05</v>
      </c>
      <c r="C78" s="108">
        <v>798966.65000000014</v>
      </c>
      <c r="D78" s="107" t="s">
        <v>815</v>
      </c>
      <c r="E78" s="69"/>
    </row>
    <row r="79" spans="1:5" s="7" customFormat="1" ht="60" hidden="1" customHeight="1">
      <c r="A79" s="69" t="s">
        <v>426</v>
      </c>
      <c r="B79" s="108">
        <v>298172.49</v>
      </c>
      <c r="C79" s="108">
        <v>298172.49</v>
      </c>
      <c r="D79" s="107" t="s">
        <v>815</v>
      </c>
      <c r="E79" s="69"/>
    </row>
    <row r="80" spans="1:5" s="7" customFormat="1" ht="60" hidden="1" customHeight="1">
      <c r="A80" s="69" t="s">
        <v>429</v>
      </c>
      <c r="B80" s="108">
        <v>699634.13</v>
      </c>
      <c r="C80" s="108">
        <v>699634.13000000012</v>
      </c>
      <c r="D80" s="107" t="s">
        <v>815</v>
      </c>
      <c r="E80" s="69"/>
    </row>
    <row r="81" spans="1:5" s="7" customFormat="1" ht="60" hidden="1" customHeight="1">
      <c r="A81" s="69" t="s">
        <v>430</v>
      </c>
      <c r="B81" s="108">
        <v>399758.74</v>
      </c>
      <c r="C81" s="108">
        <v>399038.57999999996</v>
      </c>
      <c r="D81" s="107" t="s">
        <v>815</v>
      </c>
      <c r="E81" s="69"/>
    </row>
    <row r="82" spans="1:5" s="7" customFormat="1" ht="60" hidden="1" customHeight="1">
      <c r="A82" s="69" t="s">
        <v>432</v>
      </c>
      <c r="B82" s="108">
        <v>999045.16</v>
      </c>
      <c r="C82" s="108">
        <v>998644.12</v>
      </c>
      <c r="D82" s="107" t="s">
        <v>815</v>
      </c>
      <c r="E82" s="69"/>
    </row>
    <row r="83" spans="1:5" s="7" customFormat="1" ht="60" hidden="1" customHeight="1">
      <c r="A83" s="69" t="s">
        <v>433</v>
      </c>
      <c r="B83" s="108">
        <v>449027.54</v>
      </c>
      <c r="C83" s="108">
        <v>446645.23000000004</v>
      </c>
      <c r="D83" s="107" t="s">
        <v>815</v>
      </c>
      <c r="E83" s="69"/>
    </row>
    <row r="84" spans="1:5" s="7" customFormat="1" ht="60" hidden="1" customHeight="1">
      <c r="A84" s="69" t="s">
        <v>435</v>
      </c>
      <c r="B84" s="108">
        <v>549669.93000000005</v>
      </c>
      <c r="C84" s="108">
        <v>549667.85</v>
      </c>
      <c r="D84" s="107" t="s">
        <v>815</v>
      </c>
      <c r="E84" s="69"/>
    </row>
    <row r="85" spans="1:5" s="7" customFormat="1" ht="60" hidden="1" customHeight="1">
      <c r="A85" s="69" t="s">
        <v>438</v>
      </c>
      <c r="B85" s="108">
        <v>459073.21</v>
      </c>
      <c r="C85" s="108">
        <v>459012.26999999996</v>
      </c>
      <c r="D85" s="107" t="s">
        <v>815</v>
      </c>
      <c r="E85" s="69"/>
    </row>
    <row r="86" spans="1:5" s="7" customFormat="1" ht="60" hidden="1" customHeight="1">
      <c r="A86" s="69" t="s">
        <v>440</v>
      </c>
      <c r="B86" s="108">
        <v>849667.01</v>
      </c>
      <c r="C86" s="108">
        <v>848347.6100000001</v>
      </c>
      <c r="D86" s="107" t="s">
        <v>815</v>
      </c>
      <c r="E86" s="69"/>
    </row>
    <row r="87" spans="1:5" s="7" customFormat="1" ht="60" hidden="1" customHeight="1">
      <c r="A87" s="69" t="s">
        <v>442</v>
      </c>
      <c r="B87" s="108">
        <v>499008.32</v>
      </c>
      <c r="C87" s="108">
        <v>499008.32000000007</v>
      </c>
      <c r="D87" s="107" t="s">
        <v>815</v>
      </c>
      <c r="E87" s="69"/>
    </row>
    <row r="88" spans="1:5" s="7" customFormat="1" ht="60" hidden="1" customHeight="1">
      <c r="A88" s="69" t="s">
        <v>444</v>
      </c>
      <c r="B88" s="108">
        <v>1399064.98</v>
      </c>
      <c r="C88" s="108">
        <v>1398482.4000000001</v>
      </c>
      <c r="D88" s="107" t="s">
        <v>815</v>
      </c>
      <c r="E88" s="69"/>
    </row>
    <row r="89" spans="1:5" s="7" customFormat="1" ht="60" hidden="1" customHeight="1">
      <c r="A89" s="69" t="s">
        <v>447</v>
      </c>
      <c r="B89" s="108">
        <v>548921.28</v>
      </c>
      <c r="C89" s="108">
        <v>548403.68999999994</v>
      </c>
      <c r="D89" s="107" t="s">
        <v>815</v>
      </c>
      <c r="E89" s="69"/>
    </row>
    <row r="90" spans="1:5" s="7" customFormat="1" ht="60" hidden="1" customHeight="1">
      <c r="A90" s="69" t="s">
        <v>450</v>
      </c>
      <c r="B90" s="108">
        <v>899032.41</v>
      </c>
      <c r="C90" s="108">
        <v>899031.60000000009</v>
      </c>
      <c r="D90" s="107" t="s">
        <v>815</v>
      </c>
      <c r="E90" s="69"/>
    </row>
    <row r="91" spans="1:5" s="7" customFormat="1" ht="60" hidden="1" customHeight="1">
      <c r="A91" s="69" t="s">
        <v>452</v>
      </c>
      <c r="B91" s="108">
        <v>447864.47</v>
      </c>
      <c r="C91" s="108">
        <v>445894.18</v>
      </c>
      <c r="D91" s="107" t="s">
        <v>815</v>
      </c>
      <c r="E91" s="69"/>
    </row>
    <row r="92" spans="1:5" s="7" customFormat="1" ht="60" hidden="1" customHeight="1">
      <c r="A92" s="69" t="s">
        <v>455</v>
      </c>
      <c r="B92" s="108">
        <v>1799330.04</v>
      </c>
      <c r="C92" s="108">
        <v>1799123.88</v>
      </c>
      <c r="D92" s="107" t="s">
        <v>815</v>
      </c>
      <c r="E92" s="69"/>
    </row>
    <row r="93" spans="1:5" s="7" customFormat="1" ht="60" hidden="1" customHeight="1">
      <c r="A93" s="69" t="s">
        <v>457</v>
      </c>
      <c r="B93" s="108">
        <v>1099405.42</v>
      </c>
      <c r="C93" s="108">
        <v>1099330.98</v>
      </c>
      <c r="D93" s="107" t="s">
        <v>815</v>
      </c>
      <c r="E93" s="69"/>
    </row>
    <row r="94" spans="1:5" s="7" customFormat="1" ht="60" hidden="1" customHeight="1">
      <c r="A94" s="69" t="s">
        <v>458</v>
      </c>
      <c r="B94" s="108">
        <v>999049.05</v>
      </c>
      <c r="C94" s="108">
        <v>999047.32</v>
      </c>
      <c r="D94" s="107" t="s">
        <v>815</v>
      </c>
      <c r="E94" s="69"/>
    </row>
    <row r="95" spans="1:5" s="7" customFormat="1" ht="60" hidden="1" customHeight="1">
      <c r="A95" s="69" t="s">
        <v>460</v>
      </c>
      <c r="B95" s="108">
        <v>549715.46</v>
      </c>
      <c r="C95" s="108">
        <v>549715.46</v>
      </c>
      <c r="D95" s="107" t="s">
        <v>815</v>
      </c>
      <c r="E95" s="69"/>
    </row>
    <row r="96" spans="1:5" s="7" customFormat="1" ht="60" hidden="1" customHeight="1">
      <c r="A96" s="69" t="s">
        <v>463</v>
      </c>
      <c r="B96" s="108">
        <v>398844.8</v>
      </c>
      <c r="C96" s="108">
        <v>398844.80000000005</v>
      </c>
      <c r="D96" s="107" t="s">
        <v>815</v>
      </c>
      <c r="E96" s="69"/>
    </row>
    <row r="97" spans="1:5" s="7" customFormat="1" ht="60" hidden="1" customHeight="1">
      <c r="A97" s="69" t="s">
        <v>465</v>
      </c>
      <c r="B97" s="108">
        <v>1598659.92</v>
      </c>
      <c r="C97" s="108">
        <v>1598659.9199999997</v>
      </c>
      <c r="D97" s="107" t="s">
        <v>815</v>
      </c>
      <c r="E97" s="69"/>
    </row>
    <row r="98" spans="1:5" s="7" customFormat="1" ht="60" hidden="1" customHeight="1">
      <c r="A98" s="69" t="s">
        <v>468</v>
      </c>
      <c r="B98" s="108">
        <v>599681.53</v>
      </c>
      <c r="C98" s="108">
        <v>599681.43999999994</v>
      </c>
      <c r="D98" s="107" t="s">
        <v>815</v>
      </c>
      <c r="E98" s="69"/>
    </row>
    <row r="99" spans="1:5" s="7" customFormat="1" ht="60" hidden="1" customHeight="1">
      <c r="A99" s="69" t="s">
        <v>470</v>
      </c>
      <c r="B99" s="108">
        <v>699111.47</v>
      </c>
      <c r="C99" s="108">
        <v>699016.1</v>
      </c>
      <c r="D99" s="107" t="s">
        <v>815</v>
      </c>
      <c r="E99" s="69"/>
    </row>
    <row r="100" spans="1:5" s="7" customFormat="1" ht="60" hidden="1" customHeight="1">
      <c r="A100" s="69" t="s">
        <v>473</v>
      </c>
      <c r="B100" s="108">
        <v>499817.4</v>
      </c>
      <c r="C100" s="108">
        <v>499663.16</v>
      </c>
      <c r="D100" s="107" t="s">
        <v>815</v>
      </c>
      <c r="E100" s="69"/>
    </row>
    <row r="101" spans="1:5" s="7" customFormat="1" ht="60" hidden="1" customHeight="1">
      <c r="A101" s="69" t="s">
        <v>474</v>
      </c>
      <c r="B101" s="108">
        <v>1199204.8600000001</v>
      </c>
      <c r="C101" s="108">
        <v>1198715.99</v>
      </c>
      <c r="D101" s="107" t="s">
        <v>815</v>
      </c>
      <c r="E101" s="69"/>
    </row>
    <row r="102" spans="1:5" s="7" customFormat="1" ht="60" hidden="1" customHeight="1">
      <c r="A102" s="69" t="s">
        <v>475</v>
      </c>
      <c r="B102" s="108">
        <v>749045.42</v>
      </c>
      <c r="C102" s="108">
        <v>748891.84000000008</v>
      </c>
      <c r="D102" s="107" t="s">
        <v>815</v>
      </c>
      <c r="E102" s="69"/>
    </row>
    <row r="103" spans="1:5" s="7" customFormat="1" ht="60" hidden="1" customHeight="1">
      <c r="A103" s="69" t="s">
        <v>478</v>
      </c>
      <c r="B103" s="108">
        <v>749307.82</v>
      </c>
      <c r="C103" s="108">
        <v>749276.42</v>
      </c>
      <c r="D103" s="107" t="s">
        <v>815</v>
      </c>
      <c r="E103" s="69"/>
    </row>
    <row r="104" spans="1:5" s="7" customFormat="1" ht="60" hidden="1" customHeight="1">
      <c r="A104" s="69" t="s">
        <v>480</v>
      </c>
      <c r="B104" s="108">
        <v>1299322.22</v>
      </c>
      <c r="C104" s="108">
        <v>1299247.48</v>
      </c>
      <c r="D104" s="107" t="s">
        <v>815</v>
      </c>
      <c r="E104" s="69"/>
    </row>
    <row r="105" spans="1:5" s="7" customFormat="1" ht="60" hidden="1" customHeight="1">
      <c r="A105" s="69" t="s">
        <v>483</v>
      </c>
      <c r="B105" s="108">
        <v>1849140.58</v>
      </c>
      <c r="C105" s="108">
        <v>1849139.6199999999</v>
      </c>
      <c r="D105" s="107" t="s">
        <v>815</v>
      </c>
      <c r="E105" s="69"/>
    </row>
    <row r="106" spans="1:5" s="7" customFormat="1" ht="60" hidden="1" customHeight="1">
      <c r="A106" s="69" t="s">
        <v>485</v>
      </c>
      <c r="B106" s="108">
        <v>749519.65</v>
      </c>
      <c r="C106" s="108">
        <v>739351.89999999991</v>
      </c>
      <c r="D106" s="107" t="s">
        <v>815</v>
      </c>
      <c r="E106" s="69"/>
    </row>
    <row r="107" spans="1:5" s="7" customFormat="1" ht="60" hidden="1" customHeight="1">
      <c r="A107" s="69" t="s">
        <v>487</v>
      </c>
      <c r="B107" s="108">
        <v>799717.24</v>
      </c>
      <c r="C107" s="108">
        <v>799639.45000000007</v>
      </c>
      <c r="D107" s="107" t="s">
        <v>815</v>
      </c>
      <c r="E107" s="69"/>
    </row>
    <row r="108" spans="1:5" s="7" customFormat="1" ht="60" hidden="1" customHeight="1">
      <c r="A108" s="69" t="s">
        <v>490</v>
      </c>
      <c r="B108" s="108">
        <v>399476.46</v>
      </c>
      <c r="C108" s="108">
        <v>399476.45999999996</v>
      </c>
      <c r="D108" s="107" t="s">
        <v>815</v>
      </c>
      <c r="E108" s="69"/>
    </row>
    <row r="109" spans="1:5" s="7" customFormat="1" ht="60" hidden="1" customHeight="1">
      <c r="A109" s="69" t="s">
        <v>493</v>
      </c>
      <c r="B109" s="108">
        <v>1099715.1399999999</v>
      </c>
      <c r="C109" s="108">
        <v>1099714.79</v>
      </c>
      <c r="D109" s="107" t="s">
        <v>815</v>
      </c>
      <c r="E109" s="69"/>
    </row>
    <row r="110" spans="1:5" s="7" customFormat="1" ht="60" hidden="1" customHeight="1">
      <c r="A110" s="69" t="s">
        <v>495</v>
      </c>
      <c r="B110" s="108">
        <v>1988725.77</v>
      </c>
      <c r="C110" s="108">
        <v>1988642.6</v>
      </c>
      <c r="D110" s="107" t="s">
        <v>815</v>
      </c>
      <c r="E110" s="69"/>
    </row>
    <row r="111" spans="1:5" s="7" customFormat="1" ht="60" hidden="1" customHeight="1">
      <c r="A111" s="69" t="s">
        <v>497</v>
      </c>
      <c r="B111" s="108">
        <v>499007.35</v>
      </c>
      <c r="C111" s="108">
        <v>498951.89999999997</v>
      </c>
      <c r="D111" s="107" t="s">
        <v>815</v>
      </c>
      <c r="E111" s="69"/>
    </row>
    <row r="112" spans="1:5" s="7" customFormat="1" ht="60" hidden="1" customHeight="1">
      <c r="A112" s="69" t="s">
        <v>499</v>
      </c>
      <c r="B112" s="108">
        <v>999236.55</v>
      </c>
      <c r="C112" s="108">
        <v>998938.36999999988</v>
      </c>
      <c r="D112" s="107" t="s">
        <v>815</v>
      </c>
      <c r="E112" s="69"/>
    </row>
    <row r="113" spans="1:5" s="7" customFormat="1" ht="60" hidden="1" customHeight="1">
      <c r="A113" s="69" t="s">
        <v>501</v>
      </c>
      <c r="B113" s="108">
        <v>1199078.5900000001</v>
      </c>
      <c r="C113" s="108">
        <v>1198822.3700000001</v>
      </c>
      <c r="D113" s="107" t="s">
        <v>815</v>
      </c>
      <c r="E113" s="69"/>
    </row>
    <row r="114" spans="1:5" s="7" customFormat="1" ht="60" hidden="1" customHeight="1">
      <c r="A114" s="69" t="s">
        <v>504</v>
      </c>
      <c r="B114" s="108">
        <v>899588.42</v>
      </c>
      <c r="C114" s="108">
        <v>899588.42</v>
      </c>
      <c r="D114" s="107" t="s">
        <v>815</v>
      </c>
      <c r="E114" s="69"/>
    </row>
    <row r="115" spans="1:5" s="7" customFormat="1" ht="60" hidden="1" customHeight="1">
      <c r="A115" s="69" t="s">
        <v>507</v>
      </c>
      <c r="B115" s="108">
        <v>1098996.32</v>
      </c>
      <c r="C115" s="108">
        <v>1098994.8599999999</v>
      </c>
      <c r="D115" s="107" t="s">
        <v>815</v>
      </c>
      <c r="E115" s="69"/>
    </row>
    <row r="116" spans="1:5" s="7" customFormat="1" ht="60" hidden="1" customHeight="1">
      <c r="A116" s="69" t="s">
        <v>509</v>
      </c>
      <c r="B116" s="108">
        <v>498750.57</v>
      </c>
      <c r="C116" s="108">
        <v>498750.57</v>
      </c>
      <c r="D116" s="107" t="s">
        <v>815</v>
      </c>
      <c r="E116" s="69"/>
    </row>
    <row r="117" spans="1:5" s="7" customFormat="1" ht="60" hidden="1" customHeight="1">
      <c r="A117" s="69" t="s">
        <v>511</v>
      </c>
      <c r="B117" s="108">
        <v>2096623.23</v>
      </c>
      <c r="C117" s="108">
        <v>2096480.8499999996</v>
      </c>
      <c r="D117" s="107" t="s">
        <v>815</v>
      </c>
      <c r="E117" s="69"/>
    </row>
    <row r="118" spans="1:5" s="7" customFormat="1" ht="60" hidden="1" customHeight="1">
      <c r="A118" s="69" t="s">
        <v>514</v>
      </c>
      <c r="B118" s="108">
        <v>899045.99</v>
      </c>
      <c r="C118" s="108">
        <v>898817.37</v>
      </c>
      <c r="D118" s="107" t="s">
        <v>815</v>
      </c>
      <c r="E118" s="69"/>
    </row>
    <row r="119" spans="1:5" s="7" customFormat="1" ht="60" hidden="1" customHeight="1">
      <c r="A119" s="69" t="s">
        <v>517</v>
      </c>
      <c r="B119" s="108">
        <v>798938.96</v>
      </c>
      <c r="C119" s="108">
        <v>798938.96</v>
      </c>
      <c r="D119" s="107" t="s">
        <v>815</v>
      </c>
      <c r="E119" s="69"/>
    </row>
    <row r="120" spans="1:5" s="7" customFormat="1" ht="60" hidden="1" customHeight="1">
      <c r="A120" s="69" t="s">
        <v>520</v>
      </c>
      <c r="B120" s="108">
        <v>406062.65</v>
      </c>
      <c r="C120" s="108">
        <v>405603.54000000004</v>
      </c>
      <c r="D120" s="107" t="s">
        <v>815</v>
      </c>
      <c r="E120" s="69"/>
    </row>
    <row r="121" spans="1:5" s="7" customFormat="1" ht="60" hidden="1" customHeight="1">
      <c r="A121" s="69" t="s">
        <v>522</v>
      </c>
      <c r="B121" s="108">
        <v>599257.79</v>
      </c>
      <c r="C121" s="108">
        <v>599257.78999999992</v>
      </c>
      <c r="D121" s="107" t="s">
        <v>815</v>
      </c>
      <c r="E121" s="69"/>
    </row>
    <row r="122" spans="1:5" s="7" customFormat="1" ht="60" hidden="1" customHeight="1">
      <c r="A122" s="69" t="s">
        <v>525</v>
      </c>
      <c r="B122" s="108">
        <v>499106.22</v>
      </c>
      <c r="C122" s="108">
        <v>499053.06</v>
      </c>
      <c r="D122" s="107" t="s">
        <v>815</v>
      </c>
      <c r="E122" s="69"/>
    </row>
    <row r="123" spans="1:5" s="7" customFormat="1" ht="60" hidden="1" customHeight="1">
      <c r="A123" s="69" t="s">
        <v>526</v>
      </c>
      <c r="B123" s="108">
        <v>499710.32</v>
      </c>
      <c r="C123" s="108">
        <v>499421.54</v>
      </c>
      <c r="D123" s="107" t="s">
        <v>815</v>
      </c>
      <c r="E123" s="69"/>
    </row>
    <row r="124" spans="1:5" s="7" customFormat="1" ht="60" hidden="1" customHeight="1">
      <c r="A124" s="69" t="s">
        <v>527</v>
      </c>
      <c r="B124" s="108">
        <v>999021.24</v>
      </c>
      <c r="C124" s="108">
        <v>998210.34</v>
      </c>
      <c r="D124" s="107" t="s">
        <v>815</v>
      </c>
      <c r="E124" s="69"/>
    </row>
    <row r="125" spans="1:5" s="7" customFormat="1" ht="60" hidden="1" customHeight="1">
      <c r="A125" s="69" t="s">
        <v>530</v>
      </c>
      <c r="B125" s="108">
        <v>499099.95</v>
      </c>
      <c r="C125" s="108">
        <v>498763.7699999999</v>
      </c>
      <c r="D125" s="107" t="s">
        <v>815</v>
      </c>
      <c r="E125" s="69"/>
    </row>
    <row r="126" spans="1:5" s="7" customFormat="1" ht="60" hidden="1" customHeight="1">
      <c r="A126" s="69" t="s">
        <v>533</v>
      </c>
      <c r="B126" s="108">
        <v>1499512.51</v>
      </c>
      <c r="C126" s="108">
        <v>1499356.3499999999</v>
      </c>
      <c r="D126" s="107" t="s">
        <v>815</v>
      </c>
      <c r="E126" s="69"/>
    </row>
    <row r="127" spans="1:5" s="7" customFormat="1" ht="60" hidden="1" customHeight="1">
      <c r="A127" s="69" t="s">
        <v>535</v>
      </c>
      <c r="B127" s="108">
        <v>1199674.95</v>
      </c>
      <c r="C127" s="108">
        <v>1199674.95</v>
      </c>
      <c r="D127" s="107" t="s">
        <v>815</v>
      </c>
      <c r="E127" s="69"/>
    </row>
    <row r="128" spans="1:5" s="7" customFormat="1" ht="60" hidden="1" customHeight="1">
      <c r="A128" s="69" t="s">
        <v>536</v>
      </c>
      <c r="B128" s="108">
        <v>498186.07</v>
      </c>
      <c r="C128" s="108">
        <v>498038.02999999997</v>
      </c>
      <c r="D128" s="107" t="s">
        <v>815</v>
      </c>
      <c r="E128" s="69"/>
    </row>
    <row r="129" spans="1:5" s="7" customFormat="1" ht="60" hidden="1" customHeight="1">
      <c r="A129" s="69" t="s">
        <v>537</v>
      </c>
      <c r="B129" s="108">
        <v>2982183.17</v>
      </c>
      <c r="C129" s="108">
        <v>2982070.28</v>
      </c>
      <c r="D129" s="107" t="s">
        <v>815</v>
      </c>
      <c r="E129" s="69"/>
    </row>
    <row r="130" spans="1:5" s="7" customFormat="1" ht="60" hidden="1" customHeight="1">
      <c r="A130" s="69" t="s">
        <v>540</v>
      </c>
      <c r="B130" s="108">
        <v>1990284.19</v>
      </c>
      <c r="C130" s="108">
        <v>1990209.5399999998</v>
      </c>
      <c r="D130" s="107" t="s">
        <v>815</v>
      </c>
      <c r="E130" s="69"/>
    </row>
    <row r="131" spans="1:5" s="7" customFormat="1" ht="60" hidden="1" customHeight="1">
      <c r="A131" s="69" t="s">
        <v>541</v>
      </c>
      <c r="B131" s="108">
        <v>499075.09</v>
      </c>
      <c r="C131" s="108">
        <v>499075.08</v>
      </c>
      <c r="D131" s="107" t="s">
        <v>815</v>
      </c>
      <c r="E131" s="69"/>
    </row>
    <row r="132" spans="1:5" s="7" customFormat="1" ht="60" hidden="1" customHeight="1">
      <c r="A132" s="69" t="s">
        <v>543</v>
      </c>
      <c r="B132" s="108">
        <v>1699073.76</v>
      </c>
      <c r="C132" s="108">
        <v>1699048.7</v>
      </c>
      <c r="D132" s="107" t="s">
        <v>815</v>
      </c>
      <c r="E132" s="69"/>
    </row>
    <row r="133" spans="1:5" s="7" customFormat="1" ht="60" hidden="1" customHeight="1">
      <c r="A133" s="69" t="s">
        <v>545</v>
      </c>
      <c r="B133" s="108">
        <v>1499514.34</v>
      </c>
      <c r="C133" s="108">
        <v>1499467.17</v>
      </c>
      <c r="D133" s="107" t="s">
        <v>815</v>
      </c>
      <c r="E133" s="69"/>
    </row>
    <row r="134" spans="1:5" s="7" customFormat="1" ht="60" hidden="1" customHeight="1">
      <c r="A134" s="69" t="s">
        <v>547</v>
      </c>
      <c r="B134" s="108">
        <v>1699064.83</v>
      </c>
      <c r="C134" s="108">
        <v>1699006.6400000001</v>
      </c>
      <c r="D134" s="107" t="s">
        <v>815</v>
      </c>
      <c r="E134" s="69"/>
    </row>
    <row r="135" spans="1:5" s="7" customFormat="1" ht="60" hidden="1" customHeight="1">
      <c r="A135" s="69" t="s">
        <v>549</v>
      </c>
      <c r="B135" s="108">
        <v>898958.61</v>
      </c>
      <c r="C135" s="108">
        <v>888708.71</v>
      </c>
      <c r="D135" s="107" t="s">
        <v>815</v>
      </c>
      <c r="E135" s="69"/>
    </row>
    <row r="136" spans="1:5" s="7" customFormat="1" ht="60" hidden="1" customHeight="1">
      <c r="A136" s="69" t="s">
        <v>552</v>
      </c>
      <c r="B136" s="108">
        <v>497864.18</v>
      </c>
      <c r="C136" s="108">
        <v>497864.18000000005</v>
      </c>
      <c r="D136" s="107" t="s">
        <v>815</v>
      </c>
      <c r="E136" s="69"/>
    </row>
    <row r="137" spans="1:5" s="7" customFormat="1" ht="60" hidden="1" customHeight="1">
      <c r="A137" s="69" t="s">
        <v>554</v>
      </c>
      <c r="B137" s="108">
        <v>2786890.26</v>
      </c>
      <c r="C137" s="108">
        <v>2786889.4899999998</v>
      </c>
      <c r="D137" s="107" t="s">
        <v>815</v>
      </c>
      <c r="E137" s="69"/>
    </row>
    <row r="138" spans="1:5" s="7" customFormat="1" ht="60" hidden="1" customHeight="1">
      <c r="A138" s="69" t="s">
        <v>555</v>
      </c>
      <c r="B138" s="108">
        <v>648779.13</v>
      </c>
      <c r="C138" s="108">
        <v>648601.34</v>
      </c>
      <c r="D138" s="107" t="s">
        <v>815</v>
      </c>
      <c r="E138" s="69"/>
    </row>
    <row r="139" spans="1:5" s="7" customFormat="1" ht="60" hidden="1" customHeight="1">
      <c r="A139" s="69" t="s">
        <v>558</v>
      </c>
      <c r="B139" s="108">
        <v>699214.37</v>
      </c>
      <c r="C139" s="108">
        <v>698610.1</v>
      </c>
      <c r="D139" s="107" t="s">
        <v>815</v>
      </c>
      <c r="E139" s="69"/>
    </row>
    <row r="140" spans="1:5" s="7" customFormat="1" ht="60" hidden="1" customHeight="1">
      <c r="A140" s="69" t="s">
        <v>559</v>
      </c>
      <c r="B140" s="108">
        <v>1297075.1200000001</v>
      </c>
      <c r="C140" s="108">
        <v>1297007.2799999998</v>
      </c>
      <c r="D140" s="107" t="s">
        <v>815</v>
      </c>
      <c r="E140" s="69"/>
    </row>
    <row r="141" spans="1:5" s="7" customFormat="1" ht="60" hidden="1" customHeight="1">
      <c r="A141" s="69" t="s">
        <v>562</v>
      </c>
      <c r="B141" s="108">
        <v>1998134.12</v>
      </c>
      <c r="C141" s="108">
        <v>1997502.02</v>
      </c>
      <c r="D141" s="107" t="s">
        <v>815</v>
      </c>
      <c r="E141" s="69"/>
    </row>
    <row r="142" spans="1:5" s="7" customFormat="1" ht="60" hidden="1" customHeight="1">
      <c r="A142" s="69" t="s">
        <v>565</v>
      </c>
      <c r="B142" s="108">
        <v>2279715.7999999998</v>
      </c>
      <c r="C142" s="108">
        <v>2279020.7199999997</v>
      </c>
      <c r="D142" s="107" t="s">
        <v>815</v>
      </c>
      <c r="E142" s="69"/>
    </row>
    <row r="143" spans="1:5" s="7" customFormat="1" ht="60" hidden="1" customHeight="1">
      <c r="A143" s="69" t="s">
        <v>568</v>
      </c>
      <c r="B143" s="108">
        <v>549070.98</v>
      </c>
      <c r="C143" s="108">
        <v>549070.94999999995</v>
      </c>
      <c r="D143" s="107" t="s">
        <v>815</v>
      </c>
      <c r="E143" s="69"/>
    </row>
    <row r="144" spans="1:5" s="7" customFormat="1" ht="60" hidden="1" customHeight="1">
      <c r="A144" s="69" t="s">
        <v>570</v>
      </c>
      <c r="B144" s="108">
        <v>599682.16</v>
      </c>
      <c r="C144" s="108">
        <v>599678.1399999999</v>
      </c>
      <c r="D144" s="107" t="s">
        <v>815</v>
      </c>
      <c r="E144" s="69"/>
    </row>
    <row r="145" spans="1:5" s="7" customFormat="1" ht="60" hidden="1" customHeight="1">
      <c r="A145" s="69" t="s">
        <v>572</v>
      </c>
      <c r="B145" s="108">
        <v>499073.71</v>
      </c>
      <c r="C145" s="108">
        <v>499073.54999999993</v>
      </c>
      <c r="D145" s="107" t="s">
        <v>815</v>
      </c>
      <c r="E145" s="69"/>
    </row>
    <row r="146" spans="1:5" s="7" customFormat="1" ht="60" hidden="1" customHeight="1">
      <c r="A146" s="69" t="s">
        <v>573</v>
      </c>
      <c r="B146" s="108">
        <v>878128.21</v>
      </c>
      <c r="C146" s="108">
        <v>878061.3</v>
      </c>
      <c r="D146" s="107" t="s">
        <v>815</v>
      </c>
      <c r="E146" s="69"/>
    </row>
    <row r="147" spans="1:5" s="7" customFormat="1" ht="60" hidden="1" customHeight="1">
      <c r="A147" s="69" t="s">
        <v>575</v>
      </c>
      <c r="B147" s="108">
        <v>509167.12</v>
      </c>
      <c r="C147" s="108">
        <v>509156.81</v>
      </c>
      <c r="D147" s="107" t="s">
        <v>815</v>
      </c>
      <c r="E147" s="69"/>
    </row>
    <row r="148" spans="1:5" s="7" customFormat="1" ht="60" hidden="1" customHeight="1">
      <c r="A148" s="69" t="s">
        <v>577</v>
      </c>
      <c r="B148" s="108">
        <v>499917.56</v>
      </c>
      <c r="C148" s="108">
        <v>499202.94</v>
      </c>
      <c r="D148" s="107" t="s">
        <v>815</v>
      </c>
      <c r="E148" s="69"/>
    </row>
    <row r="149" spans="1:5" s="7" customFormat="1" ht="60" hidden="1" customHeight="1">
      <c r="A149" s="69" t="s">
        <v>580</v>
      </c>
      <c r="B149" s="108">
        <v>599554.06999999995</v>
      </c>
      <c r="C149" s="108">
        <v>599551.19000000006</v>
      </c>
      <c r="D149" s="107" t="s">
        <v>815</v>
      </c>
      <c r="E149" s="69"/>
    </row>
    <row r="150" spans="1:5" s="7" customFormat="1" ht="60" hidden="1" customHeight="1">
      <c r="A150" s="69" t="s">
        <v>582</v>
      </c>
      <c r="B150" s="108">
        <v>1009056.53</v>
      </c>
      <c r="C150" s="108">
        <v>1009001.41</v>
      </c>
      <c r="D150" s="107" t="s">
        <v>815</v>
      </c>
      <c r="E150" s="69"/>
    </row>
    <row r="151" spans="1:5" s="7" customFormat="1" ht="60" hidden="1" customHeight="1">
      <c r="A151" s="69" t="s">
        <v>584</v>
      </c>
      <c r="B151" s="108">
        <v>549236.80000000005</v>
      </c>
      <c r="C151" s="108">
        <v>547483.33000000007</v>
      </c>
      <c r="D151" s="107" t="s">
        <v>815</v>
      </c>
      <c r="E151" s="69"/>
    </row>
    <row r="152" spans="1:5" s="7" customFormat="1" ht="60" hidden="1" customHeight="1">
      <c r="A152" s="69" t="s">
        <v>586</v>
      </c>
      <c r="B152" s="108">
        <v>497719.34</v>
      </c>
      <c r="C152" s="108">
        <v>497718.47000000003</v>
      </c>
      <c r="D152" s="107" t="s">
        <v>815</v>
      </c>
      <c r="E152" s="69"/>
    </row>
    <row r="153" spans="1:5" s="7" customFormat="1" ht="60" hidden="1" customHeight="1">
      <c r="A153" s="69" t="s">
        <v>589</v>
      </c>
      <c r="B153" s="108">
        <v>499557.57</v>
      </c>
      <c r="C153" s="108">
        <v>499551.89000000007</v>
      </c>
      <c r="D153" s="107" t="s">
        <v>815</v>
      </c>
      <c r="E153" s="69"/>
    </row>
    <row r="154" spans="1:5" s="7" customFormat="1" ht="60" hidden="1" customHeight="1">
      <c r="A154" s="69" t="s">
        <v>591</v>
      </c>
      <c r="B154" s="108">
        <v>999010.35</v>
      </c>
      <c r="C154" s="108">
        <v>998138.82</v>
      </c>
      <c r="D154" s="107" t="s">
        <v>815</v>
      </c>
      <c r="E154" s="69"/>
    </row>
    <row r="155" spans="1:5" s="7" customFormat="1" ht="60" hidden="1" customHeight="1">
      <c r="A155" s="69" t="s">
        <v>594</v>
      </c>
      <c r="B155" s="108">
        <v>2985032.95</v>
      </c>
      <c r="C155" s="108">
        <v>2984832.12</v>
      </c>
      <c r="D155" s="107" t="s">
        <v>815</v>
      </c>
      <c r="E155" s="69"/>
    </row>
    <row r="156" spans="1:5" s="7" customFormat="1" ht="60" hidden="1" customHeight="1">
      <c r="A156" s="69" t="s">
        <v>597</v>
      </c>
      <c r="B156" s="108">
        <v>999922.59</v>
      </c>
      <c r="C156" s="108">
        <v>999922.59</v>
      </c>
      <c r="D156" s="107" t="s">
        <v>815</v>
      </c>
      <c r="E156" s="69"/>
    </row>
    <row r="157" spans="1:5" s="7" customFormat="1" ht="60" hidden="1" customHeight="1">
      <c r="A157" s="69" t="s">
        <v>599</v>
      </c>
      <c r="B157" s="108">
        <v>449799.34</v>
      </c>
      <c r="C157" s="108">
        <v>449799.34</v>
      </c>
      <c r="D157" s="107" t="s">
        <v>815</v>
      </c>
      <c r="E157" s="69"/>
    </row>
    <row r="158" spans="1:5" s="7" customFormat="1" ht="60" hidden="1" customHeight="1">
      <c r="A158" s="69" t="s">
        <v>602</v>
      </c>
      <c r="B158" s="108">
        <v>999794.35</v>
      </c>
      <c r="C158" s="108">
        <v>999273.15</v>
      </c>
      <c r="D158" s="107" t="s">
        <v>815</v>
      </c>
      <c r="E158" s="69"/>
    </row>
    <row r="159" spans="1:5" s="7" customFormat="1" ht="60" hidden="1" customHeight="1">
      <c r="A159" s="69" t="s">
        <v>603</v>
      </c>
      <c r="B159" s="108">
        <v>1798352.26</v>
      </c>
      <c r="C159" s="108">
        <v>1798310.8199999998</v>
      </c>
      <c r="D159" s="107" t="s">
        <v>815</v>
      </c>
      <c r="E159" s="69"/>
    </row>
    <row r="160" spans="1:5" s="7" customFormat="1" ht="60" hidden="1" customHeight="1">
      <c r="A160" s="69" t="s">
        <v>605</v>
      </c>
      <c r="B160" s="108">
        <v>749069.76</v>
      </c>
      <c r="C160" s="108">
        <v>748872.05999999994</v>
      </c>
      <c r="D160" s="107" t="s">
        <v>815</v>
      </c>
      <c r="E160" s="69"/>
    </row>
    <row r="161" spans="1:5" s="7" customFormat="1" ht="60" hidden="1" customHeight="1">
      <c r="A161" s="69" t="s">
        <v>607</v>
      </c>
      <c r="B161" s="108">
        <v>1499483.67</v>
      </c>
      <c r="C161" s="108">
        <v>1498602.9799999997</v>
      </c>
      <c r="D161" s="107" t="s">
        <v>815</v>
      </c>
      <c r="E161" s="69"/>
    </row>
    <row r="162" spans="1:5" s="7" customFormat="1" ht="60" hidden="1" customHeight="1">
      <c r="A162" s="69" t="s">
        <v>609</v>
      </c>
      <c r="B162" s="108">
        <v>449590.68</v>
      </c>
      <c r="C162" s="108">
        <v>449590.26</v>
      </c>
      <c r="D162" s="107" t="s">
        <v>815</v>
      </c>
      <c r="E162" s="69"/>
    </row>
    <row r="163" spans="1:5" s="7" customFormat="1" ht="60" hidden="1" customHeight="1">
      <c r="A163" s="69" t="s">
        <v>611</v>
      </c>
      <c r="B163" s="108">
        <v>2060252.42</v>
      </c>
      <c r="C163" s="108">
        <v>2060238.0899999999</v>
      </c>
      <c r="D163" s="107" t="s">
        <v>815</v>
      </c>
      <c r="E163" s="69"/>
    </row>
    <row r="164" spans="1:5" s="7" customFormat="1" ht="60" hidden="1" customHeight="1">
      <c r="A164" s="69" t="s">
        <v>612</v>
      </c>
      <c r="B164" s="108">
        <v>1975233.7</v>
      </c>
      <c r="C164" s="108">
        <v>1974995.9000000001</v>
      </c>
      <c r="D164" s="107" t="s">
        <v>815</v>
      </c>
      <c r="E164" s="69"/>
    </row>
    <row r="165" spans="1:5" s="7" customFormat="1" ht="60" hidden="1" customHeight="1">
      <c r="A165" s="69" t="s">
        <v>614</v>
      </c>
      <c r="B165" s="108">
        <v>1893087.94</v>
      </c>
      <c r="C165" s="108">
        <v>1892490.52</v>
      </c>
      <c r="D165" s="107" t="s">
        <v>815</v>
      </c>
      <c r="E165" s="69"/>
    </row>
    <row r="166" spans="1:5" s="7" customFormat="1" ht="60" hidden="1" customHeight="1">
      <c r="A166" s="69" t="s">
        <v>617</v>
      </c>
      <c r="B166" s="108">
        <v>2484116.1</v>
      </c>
      <c r="C166" s="108">
        <v>2484066.5499999998</v>
      </c>
      <c r="D166" s="107" t="s">
        <v>815</v>
      </c>
      <c r="E166" s="69"/>
    </row>
    <row r="167" spans="1:5" s="7" customFormat="1" ht="60" hidden="1" customHeight="1">
      <c r="A167" s="69" t="s">
        <v>619</v>
      </c>
      <c r="B167" s="108">
        <v>1298445.99</v>
      </c>
      <c r="C167" s="108">
        <v>1298403.1600000001</v>
      </c>
      <c r="D167" s="107" t="s">
        <v>815</v>
      </c>
      <c r="E167" s="69"/>
    </row>
    <row r="168" spans="1:5" s="7" customFormat="1" ht="60" hidden="1" customHeight="1">
      <c r="A168" s="69" t="s">
        <v>621</v>
      </c>
      <c r="B168" s="108">
        <v>899260.41</v>
      </c>
      <c r="C168" s="108">
        <v>899114.1100000001</v>
      </c>
      <c r="D168" s="107" t="s">
        <v>815</v>
      </c>
      <c r="E168" s="69"/>
    </row>
    <row r="169" spans="1:5" s="7" customFormat="1" ht="60" hidden="1" customHeight="1">
      <c r="A169" s="69" t="s">
        <v>623</v>
      </c>
      <c r="B169" s="108">
        <v>1499715.67</v>
      </c>
      <c r="C169" s="108">
        <v>1499583.99</v>
      </c>
      <c r="D169" s="107" t="s">
        <v>815</v>
      </c>
      <c r="E169" s="69"/>
    </row>
    <row r="170" spans="1:5" s="7" customFormat="1" ht="60" hidden="1" customHeight="1">
      <c r="A170" s="69" t="s">
        <v>624</v>
      </c>
      <c r="B170" s="108">
        <v>1128926.51</v>
      </c>
      <c r="C170" s="108">
        <v>1128794.95</v>
      </c>
      <c r="D170" s="107" t="s">
        <v>815</v>
      </c>
      <c r="E170" s="69"/>
    </row>
    <row r="171" spans="1:5" s="7" customFormat="1" ht="60" hidden="1" customHeight="1">
      <c r="A171" s="69" t="s">
        <v>626</v>
      </c>
      <c r="B171" s="108">
        <v>1799072.33</v>
      </c>
      <c r="C171" s="108">
        <v>1799013.3000000003</v>
      </c>
      <c r="D171" s="107" t="s">
        <v>815</v>
      </c>
      <c r="E171" s="69"/>
    </row>
    <row r="172" spans="1:5" s="7" customFormat="1" ht="60" hidden="1" customHeight="1">
      <c r="A172" s="69" t="s">
        <v>628</v>
      </c>
      <c r="B172" s="108">
        <v>499038.36</v>
      </c>
      <c r="C172" s="108">
        <v>499018.17</v>
      </c>
      <c r="D172" s="107" t="s">
        <v>815</v>
      </c>
      <c r="E172" s="69"/>
    </row>
    <row r="173" spans="1:5" s="7" customFormat="1" ht="60" hidden="1" customHeight="1">
      <c r="A173" s="69" t="s">
        <v>630</v>
      </c>
      <c r="B173" s="108">
        <v>1199136.8</v>
      </c>
      <c r="C173" s="108">
        <v>1199133.68</v>
      </c>
      <c r="D173" s="107" t="s">
        <v>815</v>
      </c>
      <c r="E173" s="69"/>
    </row>
    <row r="174" spans="1:5" s="7" customFormat="1" ht="60" hidden="1" customHeight="1">
      <c r="A174" s="69" t="s">
        <v>632</v>
      </c>
      <c r="B174" s="108">
        <v>2989595.82</v>
      </c>
      <c r="C174" s="108">
        <v>2989432.02</v>
      </c>
      <c r="D174" s="107" t="s">
        <v>815</v>
      </c>
      <c r="E174" s="69"/>
    </row>
    <row r="175" spans="1:5" s="7" customFormat="1" ht="60" hidden="1" customHeight="1">
      <c r="A175" s="69" t="s">
        <v>633</v>
      </c>
      <c r="B175" s="108">
        <v>1996590.98</v>
      </c>
      <c r="C175" s="108">
        <v>1996007.3900000001</v>
      </c>
      <c r="D175" s="107" t="s">
        <v>815</v>
      </c>
      <c r="E175" s="69"/>
    </row>
    <row r="176" spans="1:5" s="7" customFormat="1" ht="60" hidden="1" customHeight="1">
      <c r="A176" s="69" t="s">
        <v>635</v>
      </c>
      <c r="B176" s="108">
        <v>2296557.34</v>
      </c>
      <c r="C176" s="108">
        <v>2295682.6300000004</v>
      </c>
      <c r="D176" s="107" t="s">
        <v>815</v>
      </c>
      <c r="E176" s="69"/>
    </row>
    <row r="177" spans="1:5" s="7" customFormat="1" ht="60" hidden="1" customHeight="1">
      <c r="A177" s="69" t="s">
        <v>637</v>
      </c>
      <c r="B177" s="108">
        <v>1896199.83</v>
      </c>
      <c r="C177" s="108">
        <v>1895883.81</v>
      </c>
      <c r="D177" s="107" t="s">
        <v>815</v>
      </c>
      <c r="E177" s="69"/>
    </row>
    <row r="178" spans="1:5" s="7" customFormat="1" ht="60" hidden="1" customHeight="1">
      <c r="A178" s="69" t="s">
        <v>640</v>
      </c>
      <c r="B178" s="108">
        <v>2457971.06</v>
      </c>
      <c r="C178" s="108">
        <v>2457933.66</v>
      </c>
      <c r="D178" s="107" t="s">
        <v>815</v>
      </c>
      <c r="E178" s="69"/>
    </row>
    <row r="179" spans="1:5" s="7" customFormat="1" ht="60" hidden="1" customHeight="1">
      <c r="A179" s="69" t="s">
        <v>642</v>
      </c>
      <c r="B179" s="108">
        <v>1299174.29</v>
      </c>
      <c r="C179" s="108">
        <v>1299156.7100000002</v>
      </c>
      <c r="D179" s="107" t="s">
        <v>815</v>
      </c>
      <c r="E179" s="69"/>
    </row>
    <row r="180" spans="1:5" s="7" customFormat="1" ht="60" hidden="1" customHeight="1">
      <c r="A180" s="69" t="s">
        <v>643</v>
      </c>
      <c r="B180" s="108">
        <v>699308.95</v>
      </c>
      <c r="C180" s="108">
        <v>699131.86</v>
      </c>
      <c r="D180" s="107" t="s">
        <v>815</v>
      </c>
      <c r="E180" s="69"/>
    </row>
    <row r="181" spans="1:5" s="7" customFormat="1" ht="60" hidden="1" customHeight="1">
      <c r="A181" s="69" t="s">
        <v>644</v>
      </c>
      <c r="B181" s="108">
        <v>1199032.79</v>
      </c>
      <c r="C181" s="108">
        <v>1198933.29</v>
      </c>
      <c r="D181" s="107" t="s">
        <v>815</v>
      </c>
      <c r="E181" s="69"/>
    </row>
    <row r="182" spans="1:5" s="7" customFormat="1" ht="60" hidden="1" customHeight="1">
      <c r="A182" s="69" t="s">
        <v>646</v>
      </c>
      <c r="B182" s="108">
        <v>899020.98</v>
      </c>
      <c r="C182" s="108">
        <v>898949.99</v>
      </c>
      <c r="D182" s="107" t="s">
        <v>815</v>
      </c>
      <c r="E182" s="69"/>
    </row>
    <row r="183" spans="1:5" s="7" customFormat="1" ht="60" hidden="1" customHeight="1">
      <c r="A183" s="69" t="s">
        <v>648</v>
      </c>
      <c r="B183" s="108">
        <v>2279208.25</v>
      </c>
      <c r="C183" s="108">
        <v>2279156.7199999997</v>
      </c>
      <c r="D183" s="107" t="s">
        <v>815</v>
      </c>
      <c r="E183" s="69"/>
    </row>
    <row r="184" spans="1:5" s="7" customFormat="1" ht="60" hidden="1" customHeight="1">
      <c r="A184" s="69" t="s">
        <v>649</v>
      </c>
      <c r="B184" s="108">
        <v>1755162.7</v>
      </c>
      <c r="C184" s="108">
        <v>1731819.5999999999</v>
      </c>
      <c r="D184" s="107" t="s">
        <v>815</v>
      </c>
      <c r="E184" s="69"/>
    </row>
    <row r="185" spans="1:5" s="7" customFormat="1" ht="60" hidden="1" customHeight="1">
      <c r="A185" s="69" t="s">
        <v>652</v>
      </c>
      <c r="B185" s="108">
        <v>1099288.27</v>
      </c>
      <c r="C185" s="108">
        <v>1099273.1100000001</v>
      </c>
      <c r="D185" s="107" t="s">
        <v>815</v>
      </c>
      <c r="E185" s="69"/>
    </row>
    <row r="186" spans="1:5" s="7" customFormat="1" ht="60" hidden="1" customHeight="1">
      <c r="A186" s="69" t="s">
        <v>654</v>
      </c>
      <c r="B186" s="108">
        <v>999784.11</v>
      </c>
      <c r="C186" s="108">
        <v>999709.4</v>
      </c>
      <c r="D186" s="107" t="s">
        <v>815</v>
      </c>
      <c r="E186" s="69"/>
    </row>
    <row r="187" spans="1:5" s="7" customFormat="1" ht="60" hidden="1" customHeight="1">
      <c r="A187" s="69" t="s">
        <v>657</v>
      </c>
      <c r="B187" s="108">
        <v>1109290.6499999999</v>
      </c>
      <c r="C187" s="108">
        <v>1109288.6199999999</v>
      </c>
      <c r="D187" s="107" t="s">
        <v>815</v>
      </c>
      <c r="E187" s="69"/>
    </row>
    <row r="188" spans="1:5" s="7" customFormat="1" ht="60" hidden="1" customHeight="1">
      <c r="A188" s="69" t="s">
        <v>659</v>
      </c>
      <c r="B188" s="108">
        <v>3494288.01</v>
      </c>
      <c r="C188" s="108">
        <v>3494183.58</v>
      </c>
      <c r="D188" s="107" t="s">
        <v>815</v>
      </c>
      <c r="E188" s="69"/>
    </row>
    <row r="189" spans="1:5" s="7" customFormat="1" ht="60" hidden="1" customHeight="1">
      <c r="A189" s="69" t="s">
        <v>660</v>
      </c>
      <c r="B189" s="108">
        <v>3641435.65</v>
      </c>
      <c r="C189" s="108">
        <v>3639860.42</v>
      </c>
      <c r="D189" s="107" t="s">
        <v>815</v>
      </c>
      <c r="E189" s="69"/>
    </row>
    <row r="190" spans="1:5" s="7" customFormat="1" ht="60" hidden="1" customHeight="1">
      <c r="A190" s="69" t="s">
        <v>662</v>
      </c>
      <c r="B190" s="108">
        <v>2090194.19</v>
      </c>
      <c r="C190" s="108">
        <v>2090134.4300000002</v>
      </c>
      <c r="D190" s="107" t="s">
        <v>815</v>
      </c>
      <c r="E190" s="69"/>
    </row>
    <row r="191" spans="1:5" s="7" customFormat="1" ht="60" hidden="1" customHeight="1">
      <c r="A191" s="69" t="s">
        <v>664</v>
      </c>
      <c r="B191" s="108">
        <v>799245.65</v>
      </c>
      <c r="C191" s="108">
        <v>799127.95000000007</v>
      </c>
      <c r="D191" s="107" t="s">
        <v>815</v>
      </c>
      <c r="E191" s="69"/>
    </row>
    <row r="192" spans="1:5" s="7" customFormat="1" ht="60" hidden="1" customHeight="1">
      <c r="A192" s="69" t="s">
        <v>667</v>
      </c>
      <c r="B192" s="108">
        <v>1399035.98</v>
      </c>
      <c r="C192" s="108">
        <v>1399035.98</v>
      </c>
      <c r="D192" s="107" t="s">
        <v>815</v>
      </c>
      <c r="E192" s="69"/>
    </row>
    <row r="193" spans="1:5" s="7" customFormat="1" ht="60" hidden="1" customHeight="1">
      <c r="A193" s="69" t="s">
        <v>670</v>
      </c>
      <c r="B193" s="108">
        <v>798596.11</v>
      </c>
      <c r="C193" s="108">
        <v>798596.05</v>
      </c>
      <c r="D193" s="107" t="s">
        <v>815</v>
      </c>
      <c r="E193" s="69"/>
    </row>
    <row r="194" spans="1:5" s="7" customFormat="1" ht="60" hidden="1" customHeight="1">
      <c r="A194" s="69" t="s">
        <v>673</v>
      </c>
      <c r="B194" s="108">
        <v>1218954.7</v>
      </c>
      <c r="C194" s="108">
        <v>1218890.5900000001</v>
      </c>
      <c r="D194" s="107" t="s">
        <v>815</v>
      </c>
      <c r="E194" s="69"/>
    </row>
    <row r="195" spans="1:5" s="7" customFormat="1" ht="60" hidden="1" customHeight="1">
      <c r="A195" s="69" t="s">
        <v>675</v>
      </c>
      <c r="B195" s="108">
        <v>1199225.81</v>
      </c>
      <c r="C195" s="108">
        <v>1199225.81</v>
      </c>
      <c r="D195" s="107" t="s">
        <v>815</v>
      </c>
      <c r="E195" s="69"/>
    </row>
    <row r="196" spans="1:5" s="7" customFormat="1" ht="60" hidden="1" customHeight="1">
      <c r="A196" s="69" t="s">
        <v>677</v>
      </c>
      <c r="B196" s="108">
        <v>3747440.01</v>
      </c>
      <c r="C196" s="108">
        <v>3747258.13</v>
      </c>
      <c r="D196" s="107" t="s">
        <v>815</v>
      </c>
      <c r="E196" s="69"/>
    </row>
    <row r="197" spans="1:5" s="7" customFormat="1" ht="60" hidden="1" customHeight="1">
      <c r="A197" s="69" t="s">
        <v>678</v>
      </c>
      <c r="B197" s="108">
        <v>1992707.38</v>
      </c>
      <c r="C197" s="108">
        <v>1992685.6300000001</v>
      </c>
      <c r="D197" s="107" t="s">
        <v>815</v>
      </c>
      <c r="E197" s="69"/>
    </row>
    <row r="198" spans="1:5" s="7" customFormat="1" ht="60" hidden="1" customHeight="1">
      <c r="A198" s="69" t="s">
        <v>679</v>
      </c>
      <c r="B198" s="108">
        <v>2698077.25</v>
      </c>
      <c r="C198" s="108">
        <v>2698059.49</v>
      </c>
      <c r="D198" s="107" t="s">
        <v>815</v>
      </c>
      <c r="E198" s="69"/>
    </row>
    <row r="199" spans="1:5" s="7" customFormat="1" ht="60" hidden="1" customHeight="1">
      <c r="A199" s="69" t="s">
        <v>680</v>
      </c>
      <c r="B199" s="108">
        <v>1348741.05</v>
      </c>
      <c r="C199" s="108">
        <v>1348646.1199999999</v>
      </c>
      <c r="D199" s="107" t="s">
        <v>815</v>
      </c>
      <c r="E199" s="69"/>
    </row>
    <row r="200" spans="1:5" s="7" customFormat="1" ht="60" hidden="1" customHeight="1">
      <c r="A200" s="69" t="s">
        <v>741</v>
      </c>
      <c r="B200" s="108">
        <v>6972182.3099999996</v>
      </c>
      <c r="C200" s="108">
        <v>6971802.5899999989</v>
      </c>
      <c r="D200" s="107" t="s">
        <v>815</v>
      </c>
      <c r="E200" s="69"/>
    </row>
    <row r="201" spans="1:5" s="7" customFormat="1" ht="60" hidden="1" customHeight="1">
      <c r="A201" s="69" t="s">
        <v>743</v>
      </c>
      <c r="B201" s="108">
        <v>6997966.1299999999</v>
      </c>
      <c r="C201" s="108">
        <v>6997966.1200000001</v>
      </c>
      <c r="D201" s="107" t="s">
        <v>815</v>
      </c>
      <c r="E201" s="69"/>
    </row>
    <row r="202" spans="1:5" s="7" customFormat="1" ht="60" hidden="1" customHeight="1">
      <c r="A202" s="69" t="s">
        <v>681</v>
      </c>
      <c r="B202" s="108">
        <v>2522177.2400000002</v>
      </c>
      <c r="C202" s="108">
        <v>2521532.2600000002</v>
      </c>
      <c r="D202" s="107" t="s">
        <v>815</v>
      </c>
      <c r="E202" s="69"/>
    </row>
    <row r="203" spans="1:5" s="7" customFormat="1" ht="60" hidden="1" customHeight="1">
      <c r="A203" s="69" t="s">
        <v>684</v>
      </c>
      <c r="B203" s="108">
        <v>2088124.06</v>
      </c>
      <c r="C203" s="108">
        <v>2088032.36</v>
      </c>
      <c r="D203" s="107" t="s">
        <v>815</v>
      </c>
      <c r="E203" s="69"/>
    </row>
    <row r="204" spans="1:5" s="7" customFormat="1" ht="60" hidden="1" customHeight="1">
      <c r="A204" s="69" t="s">
        <v>687</v>
      </c>
      <c r="B204" s="108">
        <v>2071009.48</v>
      </c>
      <c r="C204" s="108">
        <v>2070209.8299999998</v>
      </c>
      <c r="D204" s="107" t="s">
        <v>815</v>
      </c>
      <c r="E204" s="69"/>
    </row>
    <row r="205" spans="1:5" s="7" customFormat="1" ht="60" hidden="1" customHeight="1">
      <c r="A205" s="69" t="s">
        <v>688</v>
      </c>
      <c r="B205" s="108">
        <v>1948073.58</v>
      </c>
      <c r="C205" s="108">
        <v>1947984.42</v>
      </c>
      <c r="D205" s="107" t="s">
        <v>815</v>
      </c>
      <c r="E205" s="69"/>
    </row>
    <row r="206" spans="1:5" s="7" customFormat="1" ht="60" hidden="1" customHeight="1">
      <c r="A206" s="69" t="s">
        <v>744</v>
      </c>
      <c r="B206" s="108">
        <v>19783169.699999999</v>
      </c>
      <c r="C206" s="108">
        <v>19779867.809999999</v>
      </c>
      <c r="D206" s="107" t="s">
        <v>815</v>
      </c>
      <c r="E206" s="69"/>
    </row>
    <row r="207" spans="1:5" s="7" customFormat="1" ht="60" hidden="1" customHeight="1">
      <c r="A207" s="69" t="s">
        <v>689</v>
      </c>
      <c r="B207" s="108">
        <v>249785.8</v>
      </c>
      <c r="C207" s="108">
        <v>249657.14</v>
      </c>
      <c r="D207" s="107" t="s">
        <v>815</v>
      </c>
      <c r="E207" s="69"/>
    </row>
    <row r="208" spans="1:5" s="7" customFormat="1" ht="60" hidden="1" customHeight="1">
      <c r="A208" s="69" t="s">
        <v>690</v>
      </c>
      <c r="B208" s="108">
        <v>399104.5</v>
      </c>
      <c r="C208" s="108">
        <v>399060.52999999997</v>
      </c>
      <c r="D208" s="107" t="s">
        <v>815</v>
      </c>
      <c r="E208" s="69"/>
    </row>
    <row r="209" spans="1:5" s="7" customFormat="1" ht="60" hidden="1" customHeight="1">
      <c r="A209" s="69" t="s">
        <v>691</v>
      </c>
      <c r="B209" s="108">
        <v>1894261.06</v>
      </c>
      <c r="C209" s="108">
        <v>1893688.7999999998</v>
      </c>
      <c r="D209" s="107" t="s">
        <v>815</v>
      </c>
      <c r="E209" s="69"/>
    </row>
    <row r="210" spans="1:5" s="7" customFormat="1" ht="60" hidden="1" customHeight="1">
      <c r="A210" s="69" t="s">
        <v>692</v>
      </c>
      <c r="B210" s="108">
        <v>1549553.32</v>
      </c>
      <c r="C210" s="108">
        <v>1549078.73</v>
      </c>
      <c r="D210" s="107" t="s">
        <v>815</v>
      </c>
      <c r="E210" s="69"/>
    </row>
    <row r="211" spans="1:5" s="7" customFormat="1" ht="60" hidden="1" customHeight="1">
      <c r="A211" s="69" t="s">
        <v>694</v>
      </c>
      <c r="B211" s="108">
        <v>3986593.2</v>
      </c>
      <c r="C211" s="108">
        <v>3986414.51</v>
      </c>
      <c r="D211" s="107" t="s">
        <v>815</v>
      </c>
      <c r="E211" s="69"/>
    </row>
    <row r="212" spans="1:5" s="7" customFormat="1" ht="60" hidden="1" customHeight="1">
      <c r="A212" s="69" t="s">
        <v>696</v>
      </c>
      <c r="B212" s="108">
        <v>979131.21</v>
      </c>
      <c r="C212" s="108">
        <v>489565.61</v>
      </c>
      <c r="D212" s="107" t="s">
        <v>815</v>
      </c>
      <c r="E212" s="69"/>
    </row>
    <row r="213" spans="1:5" s="7" customFormat="1" ht="60" hidden="1" customHeight="1">
      <c r="A213" s="69" t="s">
        <v>699</v>
      </c>
      <c r="B213" s="108">
        <v>1199006.96</v>
      </c>
      <c r="C213" s="108">
        <v>1198892.5399999998</v>
      </c>
      <c r="D213" s="107" t="s">
        <v>815</v>
      </c>
      <c r="E213" s="69"/>
    </row>
    <row r="214" spans="1:5" s="7" customFormat="1" ht="60" hidden="1" customHeight="1">
      <c r="A214" s="69" t="s">
        <v>701</v>
      </c>
      <c r="B214" s="108">
        <v>1859055.53</v>
      </c>
      <c r="C214" s="108">
        <v>1858980.64</v>
      </c>
      <c r="D214" s="107" t="s">
        <v>815</v>
      </c>
      <c r="E214" s="69"/>
    </row>
    <row r="215" spans="1:5" s="7" customFormat="1" ht="60" hidden="1" customHeight="1">
      <c r="A215" s="69" t="s">
        <v>703</v>
      </c>
      <c r="B215" s="108">
        <v>2094325.41</v>
      </c>
      <c r="C215" s="108">
        <v>2094324.3800000001</v>
      </c>
      <c r="D215" s="107" t="s">
        <v>815</v>
      </c>
      <c r="E215" s="69"/>
    </row>
    <row r="216" spans="1:5" s="7" customFormat="1" ht="60" hidden="1" customHeight="1">
      <c r="A216" s="69" t="s">
        <v>705</v>
      </c>
      <c r="B216" s="108">
        <v>1239406.1299999999</v>
      </c>
      <c r="C216" s="108">
        <v>1239059.6800000002</v>
      </c>
      <c r="D216" s="107" t="s">
        <v>815</v>
      </c>
      <c r="E216" s="69"/>
    </row>
    <row r="217" spans="1:5" s="7" customFormat="1" ht="60" hidden="1" customHeight="1">
      <c r="A217" s="69" t="s">
        <v>745</v>
      </c>
      <c r="B217" s="108">
        <v>6995116.4400000004</v>
      </c>
      <c r="C217" s="108">
        <v>6990858.7700000005</v>
      </c>
      <c r="D217" s="107" t="s">
        <v>815</v>
      </c>
      <c r="E217" s="69"/>
    </row>
    <row r="218" spans="1:5" s="7" customFormat="1" ht="60" hidden="1" customHeight="1">
      <c r="A218" s="69" t="s">
        <v>707</v>
      </c>
      <c r="B218" s="108">
        <v>2293090.59</v>
      </c>
      <c r="C218" s="108">
        <v>2293075.48</v>
      </c>
      <c r="D218" s="107" t="s">
        <v>815</v>
      </c>
      <c r="E218" s="69"/>
    </row>
    <row r="219" spans="1:5" s="7" customFormat="1" ht="60" hidden="1" customHeight="1">
      <c r="A219" s="69" t="s">
        <v>746</v>
      </c>
      <c r="B219" s="108">
        <v>10466157.109999999</v>
      </c>
      <c r="C219" s="108">
        <v>10466146.120000001</v>
      </c>
      <c r="D219" s="107" t="s">
        <v>815</v>
      </c>
      <c r="E219" s="69"/>
    </row>
    <row r="220" spans="1:5" s="7" customFormat="1" ht="60" hidden="1" customHeight="1">
      <c r="A220" s="69" t="s">
        <v>709</v>
      </c>
      <c r="B220" s="108">
        <v>89143.679999999993</v>
      </c>
      <c r="C220" s="108">
        <v>89143.679999999993</v>
      </c>
      <c r="D220" s="107" t="s">
        <v>815</v>
      </c>
      <c r="E220" s="69"/>
    </row>
    <row r="221" spans="1:5" s="7" customFormat="1" ht="60" hidden="1" customHeight="1">
      <c r="A221" s="69" t="s">
        <v>712</v>
      </c>
      <c r="B221" s="108">
        <v>289716.96000000002</v>
      </c>
      <c r="C221" s="108">
        <v>289716.96000000002</v>
      </c>
      <c r="D221" s="107" t="s">
        <v>815</v>
      </c>
      <c r="E221" s="69"/>
    </row>
    <row r="222" spans="1:5" s="7" customFormat="1" ht="60" hidden="1" customHeight="1">
      <c r="A222" s="69" t="s">
        <v>713</v>
      </c>
      <c r="B222" s="108">
        <v>702006.48</v>
      </c>
      <c r="C222" s="108">
        <v>702006.48</v>
      </c>
      <c r="D222" s="107" t="s">
        <v>815</v>
      </c>
      <c r="E222" s="69"/>
    </row>
    <row r="223" spans="1:5" s="7" customFormat="1" ht="60" hidden="1" customHeight="1">
      <c r="A223" s="69" t="s">
        <v>714</v>
      </c>
      <c r="B223" s="108">
        <v>3254658.4</v>
      </c>
      <c r="C223" s="108">
        <v>3254658.4</v>
      </c>
      <c r="D223" s="107" t="s">
        <v>815</v>
      </c>
      <c r="E223" s="69"/>
    </row>
    <row r="224" spans="1:5" s="7" customFormat="1" ht="60" hidden="1" customHeight="1">
      <c r="A224" s="69" t="s">
        <v>715</v>
      </c>
      <c r="B224" s="108">
        <v>559839.19999999995</v>
      </c>
      <c r="C224" s="108">
        <v>559839.19999999995</v>
      </c>
      <c r="D224" s="107" t="s">
        <v>815</v>
      </c>
      <c r="E224" s="69"/>
    </row>
    <row r="225" spans="1:5" s="7" customFormat="1" ht="60" hidden="1" customHeight="1">
      <c r="A225" s="69" t="s">
        <v>713</v>
      </c>
      <c r="B225" s="108">
        <v>824098.8</v>
      </c>
      <c r="C225" s="108">
        <v>824098.8</v>
      </c>
      <c r="D225" s="107" t="s">
        <v>815</v>
      </c>
      <c r="E225" s="69"/>
    </row>
    <row r="226" spans="1:5" s="7" customFormat="1" ht="60" hidden="1" customHeight="1">
      <c r="A226" s="69" t="s">
        <v>709</v>
      </c>
      <c r="B226" s="108">
        <v>264888.90000000002</v>
      </c>
      <c r="C226" s="108">
        <v>264888.90000000002</v>
      </c>
      <c r="D226" s="107" t="s">
        <v>815</v>
      </c>
      <c r="E226" s="69"/>
    </row>
    <row r="227" spans="1:5" s="7" customFormat="1" ht="60" hidden="1" customHeight="1">
      <c r="A227" s="69" t="s">
        <v>719</v>
      </c>
      <c r="B227" s="108">
        <v>4554668.78</v>
      </c>
      <c r="C227" s="108">
        <v>4554668.7700000005</v>
      </c>
      <c r="D227" s="107" t="s">
        <v>815</v>
      </c>
      <c r="E227" s="69"/>
    </row>
    <row r="228" spans="1:5" s="7" customFormat="1" ht="60" hidden="1" customHeight="1">
      <c r="A228" s="69" t="s">
        <v>721</v>
      </c>
      <c r="B228" s="108">
        <v>1838675.17</v>
      </c>
      <c r="C228" s="108">
        <v>1838675.16</v>
      </c>
      <c r="D228" s="107" t="s">
        <v>815</v>
      </c>
      <c r="E228" s="69"/>
    </row>
    <row r="229" spans="1:5" s="7" customFormat="1" ht="60" hidden="1" customHeight="1">
      <c r="A229" s="69" t="s">
        <v>722</v>
      </c>
      <c r="B229" s="108">
        <v>174135.91</v>
      </c>
      <c r="C229" s="108">
        <v>174135.90000000002</v>
      </c>
      <c r="D229" s="107" t="s">
        <v>815</v>
      </c>
      <c r="E229" s="69"/>
    </row>
    <row r="230" spans="1:5" s="7" customFormat="1" ht="60" hidden="1" customHeight="1">
      <c r="A230" s="69" t="s">
        <v>715</v>
      </c>
      <c r="B230" s="108">
        <v>80388</v>
      </c>
      <c r="C230" s="108">
        <v>80388</v>
      </c>
      <c r="D230" s="107" t="s">
        <v>815</v>
      </c>
      <c r="E230" s="69"/>
    </row>
    <row r="231" spans="1:5" s="7" customFormat="1" ht="60" hidden="1" customHeight="1">
      <c r="A231" s="69" t="s">
        <v>714</v>
      </c>
      <c r="B231" s="108">
        <v>3215297.28</v>
      </c>
      <c r="C231" s="108">
        <v>3215297.28</v>
      </c>
      <c r="D231" s="107" t="s">
        <v>815</v>
      </c>
      <c r="E231" s="69"/>
    </row>
    <row r="232" spans="1:5" s="7" customFormat="1" ht="60" hidden="1" customHeight="1">
      <c r="A232" s="69" t="s">
        <v>714</v>
      </c>
      <c r="B232" s="108">
        <v>4787958</v>
      </c>
      <c r="C232" s="108">
        <v>4787958</v>
      </c>
      <c r="D232" s="107" t="s">
        <v>815</v>
      </c>
      <c r="E232" s="69"/>
    </row>
    <row r="233" spans="1:5" s="7" customFormat="1" ht="60" hidden="1" customHeight="1">
      <c r="A233" s="69" t="s">
        <v>714</v>
      </c>
      <c r="B233" s="108">
        <v>1057680.43</v>
      </c>
      <c r="C233" s="108">
        <v>1057680.43</v>
      </c>
      <c r="D233" s="107" t="s">
        <v>815</v>
      </c>
      <c r="E233" s="69"/>
    </row>
    <row r="234" spans="1:5" s="7" customFormat="1" ht="60" hidden="1" customHeight="1">
      <c r="A234" s="69" t="s">
        <v>714</v>
      </c>
      <c r="B234" s="108">
        <v>111267.2</v>
      </c>
      <c r="C234" s="108">
        <v>111267.2</v>
      </c>
      <c r="D234" s="107" t="s">
        <v>815</v>
      </c>
      <c r="E234" s="69"/>
    </row>
    <row r="235" spans="1:5" s="7" customFormat="1" ht="60" hidden="1" customHeight="1">
      <c r="A235" s="69" t="s">
        <v>714</v>
      </c>
      <c r="B235" s="108">
        <v>881484</v>
      </c>
      <c r="C235" s="108">
        <v>881484</v>
      </c>
      <c r="D235" s="107" t="s">
        <v>815</v>
      </c>
      <c r="E235" s="69"/>
    </row>
    <row r="236" spans="1:5" s="7" customFormat="1" ht="60" hidden="1" customHeight="1">
      <c r="A236" s="69" t="s">
        <v>714</v>
      </c>
      <c r="B236" s="108">
        <v>584280.4</v>
      </c>
      <c r="C236" s="108">
        <v>584280.4</v>
      </c>
      <c r="D236" s="107" t="s">
        <v>815</v>
      </c>
      <c r="E236" s="69"/>
    </row>
    <row r="237" spans="1:5" s="7" customFormat="1" ht="60" hidden="1" customHeight="1">
      <c r="A237" s="69" t="s">
        <v>716</v>
      </c>
      <c r="B237" s="108">
        <v>96744</v>
      </c>
      <c r="C237" s="108">
        <v>96744</v>
      </c>
      <c r="D237" s="107" t="s">
        <v>815</v>
      </c>
      <c r="E237" s="69"/>
    </row>
    <row r="238" spans="1:5" s="7" customFormat="1" ht="60" hidden="1" customHeight="1">
      <c r="A238" s="69" t="s">
        <v>716</v>
      </c>
      <c r="B238" s="108">
        <v>107068.1044</v>
      </c>
      <c r="C238" s="108">
        <v>107068.1044</v>
      </c>
      <c r="D238" s="107" t="s">
        <v>815</v>
      </c>
      <c r="E238" s="69"/>
    </row>
    <row r="239" spans="1:5" s="7" customFormat="1" ht="60" hidden="1" customHeight="1">
      <c r="A239" s="69" t="s">
        <v>723</v>
      </c>
      <c r="B239" s="108">
        <v>11142.96</v>
      </c>
      <c r="C239" s="108">
        <v>11142.96</v>
      </c>
      <c r="D239" s="107" t="s">
        <v>815</v>
      </c>
      <c r="E239" s="69"/>
    </row>
    <row r="240" spans="1:5" s="7" customFormat="1" ht="60" hidden="1" customHeight="1">
      <c r="A240" s="69" t="s">
        <v>714</v>
      </c>
      <c r="B240" s="108">
        <v>159689.6832</v>
      </c>
      <c r="C240" s="108">
        <v>159689.6832</v>
      </c>
      <c r="D240" s="107" t="s">
        <v>815</v>
      </c>
      <c r="E240" s="69"/>
    </row>
    <row r="241" spans="1:5" s="7" customFormat="1" ht="60" hidden="1" customHeight="1">
      <c r="A241" s="69" t="s">
        <v>713</v>
      </c>
      <c r="B241" s="108">
        <v>81971.399999999994</v>
      </c>
      <c r="C241" s="108">
        <v>81971.399999999994</v>
      </c>
      <c r="D241" s="107" t="s">
        <v>815</v>
      </c>
      <c r="E241" s="69"/>
    </row>
    <row r="242" spans="1:5" s="7" customFormat="1" ht="60" hidden="1" customHeight="1">
      <c r="A242" s="69" t="s">
        <v>725</v>
      </c>
      <c r="B242" s="108">
        <v>4802.3999999999996</v>
      </c>
      <c r="C242" s="108">
        <v>4802.3999999999996</v>
      </c>
      <c r="D242" s="107" t="s">
        <v>815</v>
      </c>
      <c r="E242" s="69"/>
    </row>
    <row r="243" spans="1:5" s="7" customFormat="1" ht="60" hidden="1" customHeight="1">
      <c r="A243" s="69" t="s">
        <v>716</v>
      </c>
      <c r="B243" s="108">
        <v>27816.799999999999</v>
      </c>
      <c r="C243" s="108">
        <v>27816.799999999999</v>
      </c>
      <c r="D243" s="107" t="s">
        <v>815</v>
      </c>
      <c r="E243" s="69"/>
    </row>
    <row r="244" spans="1:5" s="7" customFormat="1" ht="60" hidden="1" customHeight="1">
      <c r="A244" s="69" t="s">
        <v>727</v>
      </c>
      <c r="B244" s="108">
        <v>615913.6</v>
      </c>
      <c r="C244" s="108">
        <v>615913.6</v>
      </c>
      <c r="D244" s="107" t="s">
        <v>815</v>
      </c>
      <c r="E244" s="69"/>
    </row>
    <row r="245" spans="1:5" s="7" customFormat="1" ht="60" hidden="1" customHeight="1">
      <c r="A245" s="69" t="s">
        <v>729</v>
      </c>
      <c r="B245" s="108">
        <v>200573.28</v>
      </c>
      <c r="C245" s="108">
        <v>200573.28</v>
      </c>
      <c r="D245" s="107" t="s">
        <v>815</v>
      </c>
      <c r="E245" s="69"/>
    </row>
    <row r="246" spans="1:5" s="7" customFormat="1" ht="60" hidden="1" customHeight="1">
      <c r="A246" s="69" t="s">
        <v>730</v>
      </c>
      <c r="B246" s="108">
        <v>189808.48</v>
      </c>
      <c r="C246" s="108">
        <v>189808.48</v>
      </c>
      <c r="D246" s="107" t="s">
        <v>815</v>
      </c>
      <c r="E246" s="69"/>
    </row>
    <row r="247" spans="1:5" s="7" customFormat="1" ht="60" hidden="1" customHeight="1">
      <c r="A247" s="69" t="s">
        <v>716</v>
      </c>
      <c r="B247" s="108">
        <v>146194.79999999999</v>
      </c>
      <c r="C247" s="108">
        <v>146194.79999999999</v>
      </c>
      <c r="D247" s="107" t="s">
        <v>815</v>
      </c>
      <c r="E247" s="69"/>
    </row>
    <row r="248" spans="1:5" s="7" customFormat="1" ht="60" hidden="1" customHeight="1">
      <c r="A248" s="69" t="s">
        <v>716</v>
      </c>
      <c r="B248" s="108">
        <v>3061.0080000000003</v>
      </c>
      <c r="C248" s="108">
        <v>3061.0080000000003</v>
      </c>
      <c r="D248" s="107" t="s">
        <v>815</v>
      </c>
      <c r="E248" s="69"/>
    </row>
    <row r="249" spans="1:5" s="7" customFormat="1" ht="60" hidden="1" customHeight="1">
      <c r="A249" s="69" t="s">
        <v>713</v>
      </c>
      <c r="B249" s="108">
        <v>49182.84</v>
      </c>
      <c r="C249" s="108">
        <v>49055.64</v>
      </c>
      <c r="D249" s="107" t="s">
        <v>815</v>
      </c>
      <c r="E249" s="69"/>
    </row>
    <row r="250" spans="1:5" s="7" customFormat="1" ht="60" hidden="1" customHeight="1">
      <c r="A250" s="69" t="s">
        <v>712</v>
      </c>
      <c r="B250" s="108">
        <v>278702.76</v>
      </c>
      <c r="C250" s="108">
        <v>277981.98</v>
      </c>
      <c r="D250" s="107" t="s">
        <v>815</v>
      </c>
      <c r="E250" s="69"/>
    </row>
    <row r="251" spans="1:5" s="7" customFormat="1" ht="60" hidden="1" customHeight="1">
      <c r="A251" s="69" t="s">
        <v>709</v>
      </c>
      <c r="B251" s="108">
        <v>81971.399999999994</v>
      </c>
      <c r="C251" s="108">
        <v>81759.399999999994</v>
      </c>
      <c r="D251" s="107" t="s">
        <v>815</v>
      </c>
      <c r="E251" s="69"/>
    </row>
    <row r="252" spans="1:5" s="7" customFormat="1" ht="60" hidden="1" customHeight="1">
      <c r="A252" s="69" t="s">
        <v>716</v>
      </c>
      <c r="B252" s="108">
        <v>34838.660000000003</v>
      </c>
      <c r="C252" s="108">
        <v>34838.660000000003</v>
      </c>
      <c r="D252" s="107" t="s">
        <v>815</v>
      </c>
      <c r="E252" s="69"/>
    </row>
    <row r="253" spans="1:5" s="7" customFormat="1" ht="60" hidden="1" customHeight="1">
      <c r="A253" s="69" t="s">
        <v>714</v>
      </c>
      <c r="B253" s="108">
        <v>41426.01</v>
      </c>
      <c r="C253" s="108">
        <v>41426.01</v>
      </c>
      <c r="D253" s="107" t="s">
        <v>815</v>
      </c>
      <c r="E253" s="69"/>
    </row>
    <row r="254" spans="1:5" s="7" customFormat="1" ht="60" hidden="1" customHeight="1">
      <c r="A254" s="69" t="s">
        <v>723</v>
      </c>
      <c r="B254" s="108">
        <v>99931.85</v>
      </c>
      <c r="C254" s="108">
        <v>99931.85</v>
      </c>
      <c r="D254" s="107" t="s">
        <v>815</v>
      </c>
      <c r="E254" s="69"/>
    </row>
    <row r="255" spans="1:5" s="7" customFormat="1" ht="60" hidden="1" customHeight="1">
      <c r="A255" s="69" t="s">
        <v>730</v>
      </c>
      <c r="B255" s="108">
        <v>465449.77</v>
      </c>
      <c r="C255" s="108">
        <v>465449.77</v>
      </c>
      <c r="D255" s="107" t="s">
        <v>815</v>
      </c>
      <c r="E255" s="69"/>
    </row>
    <row r="256" spans="1:5" s="7" customFormat="1" ht="60" hidden="1" customHeight="1">
      <c r="A256" s="69" t="s">
        <v>731</v>
      </c>
      <c r="B256" s="108">
        <v>103496.55</v>
      </c>
      <c r="C256" s="108">
        <v>103496.55</v>
      </c>
      <c r="D256" s="107" t="s">
        <v>815</v>
      </c>
      <c r="E256" s="69"/>
    </row>
    <row r="257" spans="1:5" s="7" customFormat="1" ht="60" hidden="1" customHeight="1">
      <c r="A257" s="69" t="s">
        <v>730</v>
      </c>
      <c r="B257" s="108">
        <v>29300.02</v>
      </c>
      <c r="C257" s="108">
        <v>29300.02</v>
      </c>
      <c r="D257" s="107" t="s">
        <v>815</v>
      </c>
      <c r="E257" s="69"/>
    </row>
    <row r="258" spans="1:5" s="7" customFormat="1" ht="60" hidden="1" customHeight="1">
      <c r="A258" s="69" t="s">
        <v>732</v>
      </c>
      <c r="B258" s="108">
        <v>87609.23</v>
      </c>
      <c r="C258" s="108">
        <v>87609.23</v>
      </c>
      <c r="D258" s="107" t="s">
        <v>815</v>
      </c>
      <c r="E258" s="69"/>
    </row>
    <row r="259" spans="1:5" s="7" customFormat="1" ht="60" hidden="1" customHeight="1">
      <c r="A259" s="69" t="s">
        <v>731</v>
      </c>
      <c r="B259" s="108">
        <v>10699.96</v>
      </c>
      <c r="C259" s="108">
        <v>10699.96</v>
      </c>
      <c r="D259" s="107" t="s">
        <v>815</v>
      </c>
      <c r="E259" s="69"/>
    </row>
    <row r="260" spans="1:5" s="7" customFormat="1" ht="60" hidden="1" customHeight="1">
      <c r="A260" s="69" t="s">
        <v>731</v>
      </c>
      <c r="B260" s="108">
        <v>231304</v>
      </c>
      <c r="C260" s="108">
        <v>231304</v>
      </c>
      <c r="D260" s="107" t="s">
        <v>815</v>
      </c>
      <c r="E260" s="69"/>
    </row>
    <row r="261" spans="1:5" s="7" customFormat="1" ht="60" hidden="1" customHeight="1">
      <c r="A261" s="69" t="s">
        <v>716</v>
      </c>
      <c r="B261" s="108">
        <v>126201.04</v>
      </c>
      <c r="C261" s="108">
        <v>126201.04</v>
      </c>
      <c r="D261" s="107" t="s">
        <v>815</v>
      </c>
      <c r="E261" s="69"/>
    </row>
    <row r="262" spans="1:5" s="7" customFormat="1" ht="60" hidden="1" customHeight="1">
      <c r="A262" s="69" t="s">
        <v>730</v>
      </c>
      <c r="B262" s="108">
        <v>26885.09</v>
      </c>
      <c r="C262" s="108">
        <v>26885.09</v>
      </c>
      <c r="D262" s="107" t="s">
        <v>815</v>
      </c>
      <c r="E262" s="69"/>
    </row>
    <row r="263" spans="1:5" s="7" customFormat="1" ht="60" hidden="1" customHeight="1">
      <c r="A263" s="69" t="s">
        <v>730</v>
      </c>
      <c r="B263" s="108">
        <v>99990.49</v>
      </c>
      <c r="C263" s="108">
        <v>99990.49</v>
      </c>
      <c r="D263" s="107" t="s">
        <v>815</v>
      </c>
      <c r="E263" s="69"/>
    </row>
    <row r="264" spans="1:5" s="7" customFormat="1" ht="60" hidden="1" customHeight="1">
      <c r="A264" s="69" t="s">
        <v>716</v>
      </c>
      <c r="B264" s="108">
        <v>73080</v>
      </c>
      <c r="C264" s="108">
        <v>73080</v>
      </c>
      <c r="D264" s="107" t="s">
        <v>815</v>
      </c>
      <c r="E264" s="69"/>
    </row>
    <row r="265" spans="1:5" s="7" customFormat="1" ht="60" hidden="1" customHeight="1">
      <c r="A265" s="69" t="s">
        <v>731</v>
      </c>
      <c r="B265" s="108">
        <v>795760</v>
      </c>
      <c r="C265" s="108">
        <v>795760</v>
      </c>
      <c r="D265" s="107" t="s">
        <v>815</v>
      </c>
      <c r="E265" s="69"/>
    </row>
    <row r="266" spans="1:5" s="7" customFormat="1" ht="60" hidden="1" customHeight="1">
      <c r="A266" s="69" t="s">
        <v>714</v>
      </c>
      <c r="B266" s="108">
        <v>521884</v>
      </c>
      <c r="C266" s="108">
        <v>521884</v>
      </c>
      <c r="D266" s="107" t="s">
        <v>815</v>
      </c>
      <c r="E266" s="69"/>
    </row>
    <row r="267" spans="1:5" s="7" customFormat="1" ht="60" hidden="1" customHeight="1">
      <c r="A267" s="69" t="s">
        <v>731</v>
      </c>
      <c r="B267" s="108">
        <v>133489.9</v>
      </c>
      <c r="C267" s="108">
        <v>133489.9</v>
      </c>
      <c r="D267" s="107" t="s">
        <v>815</v>
      </c>
      <c r="E267" s="69"/>
    </row>
    <row r="268" spans="1:5" s="7" customFormat="1" ht="60" hidden="1" customHeight="1">
      <c r="A268" s="69" t="s">
        <v>712</v>
      </c>
      <c r="B268" s="108">
        <v>397054.08</v>
      </c>
      <c r="C268" s="108">
        <v>397054.08</v>
      </c>
      <c r="D268" s="107" t="s">
        <v>815</v>
      </c>
      <c r="E268" s="69"/>
    </row>
    <row r="269" spans="1:5" s="7" customFormat="1" ht="60" hidden="1" customHeight="1">
      <c r="A269" s="69" t="s">
        <v>730</v>
      </c>
      <c r="B269" s="108">
        <v>191313.29</v>
      </c>
      <c r="C269" s="108">
        <v>191313.29</v>
      </c>
      <c r="D269" s="107" t="s">
        <v>815</v>
      </c>
      <c r="E269" s="69"/>
    </row>
    <row r="270" spans="1:5" s="7" customFormat="1" ht="60" hidden="1" customHeight="1">
      <c r="A270" s="69" t="s">
        <v>717</v>
      </c>
      <c r="B270" s="108">
        <v>390768.97</v>
      </c>
      <c r="C270" s="108">
        <v>390768.97</v>
      </c>
      <c r="D270" s="107" t="s">
        <v>815</v>
      </c>
      <c r="E270" s="69"/>
    </row>
    <row r="271" spans="1:5" s="7" customFormat="1" ht="60" hidden="1" customHeight="1">
      <c r="A271" s="69" t="s">
        <v>733</v>
      </c>
      <c r="B271" s="108">
        <v>52407.06</v>
      </c>
      <c r="C271" s="108">
        <v>52407.06</v>
      </c>
      <c r="D271" s="107" t="s">
        <v>815</v>
      </c>
      <c r="E271" s="69"/>
    </row>
    <row r="272" spans="1:5" s="7" customFormat="1" ht="60" hidden="1" customHeight="1">
      <c r="A272" s="69" t="s">
        <v>730</v>
      </c>
      <c r="B272" s="108">
        <v>17796.72</v>
      </c>
      <c r="C272" s="108">
        <v>17796.72</v>
      </c>
      <c r="D272" s="107" t="s">
        <v>815</v>
      </c>
      <c r="E272" s="69"/>
    </row>
    <row r="273" spans="1:5" s="7" customFormat="1" ht="60" hidden="1" customHeight="1">
      <c r="A273" s="69" t="s">
        <v>734</v>
      </c>
      <c r="B273" s="108">
        <v>374451.48</v>
      </c>
      <c r="C273" s="108">
        <v>374451.48</v>
      </c>
      <c r="D273" s="107" t="s">
        <v>815</v>
      </c>
      <c r="E273" s="69"/>
    </row>
    <row r="274" spans="1:5" s="7" customFormat="1" ht="60" hidden="1" customHeight="1">
      <c r="A274" s="69" t="s">
        <v>735</v>
      </c>
      <c r="B274" s="108">
        <v>30541.64</v>
      </c>
      <c r="C274" s="108">
        <v>30541.64</v>
      </c>
      <c r="D274" s="107" t="s">
        <v>815</v>
      </c>
      <c r="E274" s="69"/>
    </row>
    <row r="275" spans="1:5" s="7" customFormat="1" ht="60" hidden="1" customHeight="1">
      <c r="A275" s="69" t="s">
        <v>718</v>
      </c>
      <c r="B275" s="108">
        <v>76434.490000000005</v>
      </c>
      <c r="C275" s="108">
        <v>76434.490000000005</v>
      </c>
      <c r="D275" s="107" t="s">
        <v>815</v>
      </c>
      <c r="E275" s="69"/>
    </row>
    <row r="276" spans="1:5" s="7" customFormat="1" ht="60" hidden="1" customHeight="1">
      <c r="A276" s="69" t="s">
        <v>730</v>
      </c>
      <c r="B276" s="108">
        <v>21492.48</v>
      </c>
      <c r="C276" s="108">
        <v>21492.48</v>
      </c>
      <c r="D276" s="107" t="s">
        <v>815</v>
      </c>
      <c r="E276" s="69"/>
    </row>
    <row r="277" spans="1:5" s="7" customFormat="1" ht="60" hidden="1" customHeight="1">
      <c r="A277" s="69" t="s">
        <v>730</v>
      </c>
      <c r="B277" s="108">
        <v>38396</v>
      </c>
      <c r="C277" s="108">
        <v>38396</v>
      </c>
      <c r="D277" s="107" t="s">
        <v>815</v>
      </c>
      <c r="E277" s="69"/>
    </row>
    <row r="278" spans="1:5" s="7" customFormat="1" ht="60" hidden="1" customHeight="1">
      <c r="A278" s="69" t="s">
        <v>732</v>
      </c>
      <c r="B278" s="108">
        <v>692319.32</v>
      </c>
      <c r="C278" s="108">
        <v>692319.31</v>
      </c>
      <c r="D278" s="107" t="s">
        <v>815</v>
      </c>
      <c r="E278" s="69"/>
    </row>
    <row r="279" spans="1:5" s="7" customFormat="1" ht="60" hidden="1" customHeight="1">
      <c r="A279" s="69" t="s">
        <v>717</v>
      </c>
      <c r="B279" s="108">
        <v>4588728</v>
      </c>
      <c r="C279" s="108">
        <v>4588728</v>
      </c>
      <c r="D279" s="107" t="s">
        <v>815</v>
      </c>
      <c r="E279" s="69"/>
    </row>
    <row r="280" spans="1:5" s="7" customFormat="1" ht="60" hidden="1" customHeight="1">
      <c r="A280" s="69" t="s">
        <v>712</v>
      </c>
      <c r="B280" s="108">
        <v>885544</v>
      </c>
      <c r="C280" s="108">
        <v>885544</v>
      </c>
      <c r="D280" s="107" t="s">
        <v>815</v>
      </c>
      <c r="E280" s="69"/>
    </row>
    <row r="281" spans="1:5" s="7" customFormat="1" ht="60" hidden="1" customHeight="1">
      <c r="A281" s="69" t="s">
        <v>732</v>
      </c>
      <c r="B281" s="108">
        <v>436802.44</v>
      </c>
      <c r="C281" s="108">
        <v>436802.43999999994</v>
      </c>
      <c r="D281" s="107" t="s">
        <v>815</v>
      </c>
      <c r="E281" s="69"/>
    </row>
    <row r="282" spans="1:5" s="7" customFormat="1" ht="60" hidden="1" customHeight="1">
      <c r="A282" s="69" t="s">
        <v>714</v>
      </c>
      <c r="B282" s="108">
        <v>5374389.5700000003</v>
      </c>
      <c r="C282" s="108">
        <v>5374389.5700000003</v>
      </c>
      <c r="D282" s="107" t="s">
        <v>815</v>
      </c>
      <c r="E282" s="69"/>
    </row>
    <row r="283" spans="1:5" s="7" customFormat="1" ht="60" hidden="1" customHeight="1">
      <c r="A283" s="69" t="s">
        <v>716</v>
      </c>
      <c r="B283" s="108">
        <v>229041.28</v>
      </c>
      <c r="C283" s="108">
        <v>229041.27999999997</v>
      </c>
      <c r="D283" s="107" t="s">
        <v>815</v>
      </c>
      <c r="E283" s="69"/>
    </row>
    <row r="284" spans="1:5" s="7" customFormat="1" ht="60" hidden="1" customHeight="1">
      <c r="A284" s="69" t="s">
        <v>718</v>
      </c>
      <c r="B284" s="108">
        <v>1219103.8600000001</v>
      </c>
      <c r="C284" s="108">
        <v>1219103.8600000001</v>
      </c>
      <c r="D284" s="107" t="s">
        <v>815</v>
      </c>
      <c r="E284" s="69"/>
    </row>
    <row r="285" spans="1:5" s="7" customFormat="1" ht="60" hidden="1" customHeight="1">
      <c r="A285" s="69" t="s">
        <v>731</v>
      </c>
      <c r="B285" s="108">
        <v>34568</v>
      </c>
      <c r="C285" s="108">
        <v>34568</v>
      </c>
      <c r="D285" s="107" t="s">
        <v>815</v>
      </c>
      <c r="E285" s="69"/>
    </row>
    <row r="286" spans="1:5" s="7" customFormat="1" ht="60" hidden="1" customHeight="1">
      <c r="A286" s="69" t="s">
        <v>730</v>
      </c>
      <c r="B286" s="108">
        <v>43470.95</v>
      </c>
      <c r="C286" s="108">
        <v>43470.95</v>
      </c>
      <c r="D286" s="107" t="s">
        <v>815</v>
      </c>
      <c r="E286" s="69"/>
    </row>
    <row r="287" spans="1:5" s="7" customFormat="1" ht="60" hidden="1" customHeight="1">
      <c r="A287" s="69" t="s">
        <v>730</v>
      </c>
      <c r="B287" s="108">
        <v>48928.800000000003</v>
      </c>
      <c r="C287" s="108">
        <v>48928.800000000003</v>
      </c>
      <c r="D287" s="107" t="s">
        <v>815</v>
      </c>
      <c r="E287" s="69"/>
    </row>
    <row r="288" spans="1:5" s="7" customFormat="1" ht="60" hidden="1" customHeight="1">
      <c r="A288" s="69" t="s">
        <v>731</v>
      </c>
      <c r="B288" s="108">
        <v>1044324.8</v>
      </c>
      <c r="C288" s="108">
        <v>1044324.8</v>
      </c>
      <c r="D288" s="107" t="s">
        <v>815</v>
      </c>
      <c r="E288" s="69"/>
    </row>
    <row r="289" spans="1:5" s="7" customFormat="1" ht="60" hidden="1" customHeight="1">
      <c r="A289" s="69" t="s">
        <v>736</v>
      </c>
      <c r="B289" s="108">
        <v>94551.6</v>
      </c>
      <c r="C289" s="108">
        <v>94551.6</v>
      </c>
      <c r="D289" s="107" t="s">
        <v>815</v>
      </c>
      <c r="E289" s="69"/>
    </row>
    <row r="290" spans="1:5" s="7" customFormat="1" ht="60" hidden="1" customHeight="1">
      <c r="A290" s="69" t="s">
        <v>713</v>
      </c>
      <c r="B290" s="108">
        <v>49059.3</v>
      </c>
      <c r="C290" s="108">
        <v>49059.3</v>
      </c>
      <c r="D290" s="107" t="s">
        <v>815</v>
      </c>
      <c r="E290" s="69"/>
    </row>
    <row r="291" spans="1:5" s="7" customFormat="1" ht="60" hidden="1" customHeight="1">
      <c r="A291" s="69" t="s">
        <v>737</v>
      </c>
      <c r="B291" s="108">
        <v>1273286.25</v>
      </c>
      <c r="C291" s="108">
        <v>1273286.25</v>
      </c>
      <c r="D291" s="107" t="s">
        <v>815</v>
      </c>
      <c r="E291" s="69"/>
    </row>
    <row r="292" spans="1:5" s="7" customFormat="1" ht="60" hidden="1" customHeight="1">
      <c r="A292" s="69" t="s">
        <v>730</v>
      </c>
      <c r="B292" s="108">
        <v>2868493.88</v>
      </c>
      <c r="C292" s="108">
        <v>2868493.88</v>
      </c>
      <c r="D292" s="107" t="s">
        <v>815</v>
      </c>
      <c r="E292" s="69"/>
    </row>
    <row r="293" spans="1:5" s="7" customFormat="1" ht="60" hidden="1" customHeight="1">
      <c r="A293" s="69" t="s">
        <v>732</v>
      </c>
      <c r="B293" s="108">
        <v>1669471.29</v>
      </c>
      <c r="C293" s="108">
        <v>1669464.34</v>
      </c>
      <c r="D293" s="107" t="s">
        <v>815</v>
      </c>
      <c r="E293" s="69"/>
    </row>
    <row r="294" spans="1:5" s="7" customFormat="1" ht="60" hidden="1" customHeight="1">
      <c r="A294" s="69" t="s">
        <v>732</v>
      </c>
      <c r="B294" s="108">
        <v>203269.12</v>
      </c>
      <c r="C294" s="108">
        <v>202658.18000000002</v>
      </c>
      <c r="D294" s="107" t="s">
        <v>815</v>
      </c>
      <c r="E294" s="69"/>
    </row>
    <row r="295" spans="1:5" s="7" customFormat="1" ht="60" hidden="1" customHeight="1">
      <c r="A295" s="69" t="s">
        <v>709</v>
      </c>
      <c r="B295" s="108">
        <v>49059.3</v>
      </c>
      <c r="C295" s="108">
        <v>49059.3</v>
      </c>
      <c r="D295" s="107" t="s">
        <v>815</v>
      </c>
      <c r="E295" s="69"/>
    </row>
    <row r="296" spans="1:5" s="7" customFormat="1" ht="60" hidden="1" customHeight="1">
      <c r="A296" s="69" t="s">
        <v>738</v>
      </c>
      <c r="B296" s="108">
        <v>4770291.78</v>
      </c>
      <c r="C296" s="108">
        <v>4770291.78</v>
      </c>
      <c r="D296" s="107" t="s">
        <v>815</v>
      </c>
      <c r="E296" s="69"/>
    </row>
    <row r="297" spans="1:5" s="7" customFormat="1" ht="60" hidden="1" customHeight="1">
      <c r="A297" s="69" t="s">
        <v>734</v>
      </c>
      <c r="B297" s="108">
        <v>42178.239999999998</v>
      </c>
      <c r="C297" s="108">
        <v>42178.239999999998</v>
      </c>
      <c r="D297" s="107" t="s">
        <v>815</v>
      </c>
      <c r="E297" s="69"/>
    </row>
    <row r="298" spans="1:5" s="7" customFormat="1" ht="60" hidden="1" customHeight="1">
      <c r="A298" s="69" t="s">
        <v>738</v>
      </c>
      <c r="B298" s="108">
        <v>927592.42</v>
      </c>
      <c r="C298" s="108">
        <v>430847.2</v>
      </c>
      <c r="D298" s="107" t="s">
        <v>815</v>
      </c>
      <c r="E298" s="69"/>
    </row>
    <row r="299" spans="1:5" s="7" customFormat="1" ht="60" hidden="1" customHeight="1">
      <c r="A299" s="69" t="s">
        <v>738</v>
      </c>
      <c r="B299" s="108">
        <v>147672.35</v>
      </c>
      <c r="C299" s="108">
        <v>147672.35</v>
      </c>
      <c r="D299" s="107" t="s">
        <v>815</v>
      </c>
      <c r="E299" s="69"/>
    </row>
    <row r="300" spans="1:5" s="7" customFormat="1" ht="60" hidden="1" customHeight="1">
      <c r="A300" s="69" t="s">
        <v>736</v>
      </c>
      <c r="B300" s="108">
        <v>287888.8</v>
      </c>
      <c r="C300" s="108">
        <v>287888.8</v>
      </c>
      <c r="D300" s="107" t="s">
        <v>815</v>
      </c>
      <c r="E300" s="69"/>
    </row>
    <row r="301" spans="1:5" s="7" customFormat="1" ht="60" hidden="1" customHeight="1">
      <c r="A301" s="69" t="s">
        <v>734</v>
      </c>
      <c r="B301" s="108">
        <v>14863.66</v>
      </c>
      <c r="C301" s="108">
        <v>14863.66</v>
      </c>
      <c r="D301" s="107" t="s">
        <v>815</v>
      </c>
      <c r="E301" s="69"/>
    </row>
    <row r="302" spans="1:5" s="7" customFormat="1" ht="60" hidden="1" customHeight="1">
      <c r="A302" s="69" t="s">
        <v>732</v>
      </c>
      <c r="B302" s="108">
        <v>35718.21</v>
      </c>
      <c r="C302" s="108">
        <v>35718.21</v>
      </c>
      <c r="D302" s="107" t="s">
        <v>815</v>
      </c>
      <c r="E302" s="69"/>
    </row>
    <row r="303" spans="1:5" s="7" customFormat="1" ht="60" hidden="1" customHeight="1">
      <c r="A303" s="69" t="s">
        <v>731</v>
      </c>
      <c r="B303" s="108">
        <v>63548.28</v>
      </c>
      <c r="C303" s="108">
        <v>58069.98</v>
      </c>
      <c r="D303" s="107" t="s">
        <v>815</v>
      </c>
      <c r="E303" s="69"/>
    </row>
    <row r="304" spans="1:5" s="7" customFormat="1" ht="60" hidden="1" customHeight="1">
      <c r="A304" s="69" t="s">
        <v>732</v>
      </c>
      <c r="B304" s="108">
        <v>302384.32</v>
      </c>
      <c r="C304" s="108">
        <v>103002.94</v>
      </c>
      <c r="D304" s="107" t="s">
        <v>815</v>
      </c>
      <c r="E304" s="69"/>
    </row>
    <row r="305" spans="1:5" s="7" customFormat="1" ht="60" hidden="1" customHeight="1">
      <c r="A305" s="69" t="s">
        <v>735</v>
      </c>
      <c r="B305" s="108">
        <v>21820.7</v>
      </c>
      <c r="C305" s="108">
        <v>0</v>
      </c>
      <c r="D305" s="107" t="s">
        <v>815</v>
      </c>
      <c r="E305" s="69"/>
    </row>
    <row r="306" spans="1:5" s="7" customFormat="1" ht="60" customHeight="1">
      <c r="A306" s="69" t="s">
        <v>735</v>
      </c>
      <c r="B306" s="108">
        <v>51550.85</v>
      </c>
      <c r="C306" s="108">
        <v>0</v>
      </c>
      <c r="D306" s="107" t="s">
        <v>815</v>
      </c>
      <c r="E306" s="69"/>
    </row>
    <row r="307" spans="1:5" ht="33.75" customHeight="1">
      <c r="A307" s="24" t="s">
        <v>63</v>
      </c>
      <c r="B307" s="105">
        <f>SUM(B11:B306)</f>
        <v>349293014.26559991</v>
      </c>
      <c r="C307" s="105">
        <f>SUM(C11:C306)</f>
        <v>347592349.28560001</v>
      </c>
      <c r="D307" s="24"/>
      <c r="E307" s="24"/>
    </row>
    <row r="308" spans="1:5" ht="50.25" customHeight="1">
      <c r="A308" s="187" t="s">
        <v>874</v>
      </c>
      <c r="B308" s="188"/>
      <c r="C308" s="188"/>
      <c r="D308" s="188"/>
      <c r="E308" s="188"/>
    </row>
    <row r="309" spans="1:5" ht="49.5" customHeight="1">
      <c r="A309" s="187" t="s">
        <v>816</v>
      </c>
      <c r="B309" s="188"/>
      <c r="C309" s="188"/>
      <c r="D309" s="188"/>
      <c r="E309" s="188"/>
    </row>
    <row r="310" spans="1:5" ht="54.75" customHeight="1">
      <c r="A310" s="187" t="s">
        <v>875</v>
      </c>
      <c r="B310" s="188"/>
      <c r="C310" s="188"/>
      <c r="D310" s="188"/>
      <c r="E310" s="188"/>
    </row>
    <row r="311" spans="1:5" ht="19.2">
      <c r="A311" s="26"/>
      <c r="B311" s="18"/>
      <c r="C311" s="18"/>
      <c r="D311" s="18"/>
      <c r="E311" s="18"/>
    </row>
    <row r="312" spans="1:5">
      <c r="A312" s="189"/>
      <c r="B312" s="190"/>
      <c r="C312" s="190"/>
      <c r="D312" s="190"/>
      <c r="E312" s="190"/>
    </row>
    <row r="313" spans="1:5" ht="26.25" customHeight="1">
      <c r="A313" s="190"/>
      <c r="B313" s="190"/>
      <c r="C313" s="190"/>
      <c r="D313" s="190"/>
      <c r="E313" s="190"/>
    </row>
    <row r="314" spans="1:5" ht="47.4" customHeight="1">
      <c r="A314" s="227" t="s">
        <v>903</v>
      </c>
      <c r="B314" s="227"/>
      <c r="C314" s="227"/>
      <c r="D314" s="227"/>
      <c r="E314" s="227"/>
    </row>
    <row r="315" spans="1:5">
      <c r="A315" s="151"/>
      <c r="B315" s="151"/>
      <c r="C315" s="151"/>
      <c r="D315" s="151"/>
      <c r="E315" s="151"/>
    </row>
  </sheetData>
  <mergeCells count="10">
    <mergeCell ref="A5:E5"/>
    <mergeCell ref="A6:E6"/>
    <mergeCell ref="A7:E7"/>
    <mergeCell ref="A8:E8"/>
    <mergeCell ref="A315:E315"/>
    <mergeCell ref="A308:E308"/>
    <mergeCell ref="A309:E309"/>
    <mergeCell ref="A310:E310"/>
    <mergeCell ref="A312:E313"/>
    <mergeCell ref="A314:E314"/>
  </mergeCells>
  <printOptions horizontalCentered="1"/>
  <pageMargins left="0.11811023622047245" right="0.11811023622047245" top="0.35433070866141736" bottom="0.35433070866141736" header="0.31496062992125984" footer="0.31496062992125984"/>
  <pageSetup scale="90"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ANEXO A</vt:lpstr>
      <vt:lpstr>ANEXO 1 TABLA 1</vt:lpstr>
      <vt:lpstr>ANEXO 1 TABLA 3</vt:lpstr>
      <vt:lpstr>ANEXO 1 TABLA 4</vt:lpstr>
      <vt:lpstr>ANEXO 1 TABLA 5</vt:lpstr>
      <vt:lpstr>ANEXO 2</vt:lpstr>
      <vt:lpstr>ANEXO 3</vt:lpstr>
      <vt:lpstr>ANEXO 4</vt:lpstr>
      <vt:lpstr>ANEXO 5</vt:lpstr>
      <vt:lpstr>ANEXO 6</vt:lpstr>
      <vt:lpstr>ANEXO 7</vt:lpstr>
      <vt:lpstr>'ANEXO 1 TABLA 1'!OLE_LINK1</vt:lpstr>
      <vt:lpstr>'ANEXO 6'!Títulos_a_imprimir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Ayme Logo</dc:creator>
  <cp:lastModifiedBy>Jorge Mulato Silera</cp:lastModifiedBy>
  <cp:lastPrinted>2022-05-27T00:22:22Z</cp:lastPrinted>
  <dcterms:modified xsi:type="dcterms:W3CDTF">2022-05-27T15:35:47Z</dcterms:modified>
</cp:coreProperties>
</file>