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180" windowWidth="15456" windowHeight="5940" tabRatio="805" firstSheet="2" activeTab="4"/>
  </bookViews>
  <sheets>
    <sheet name="ANEXO A" sheetId="21" state="hidden" r:id="rId1"/>
    <sheet name="ANEXO 1 TABLA 5" sheetId="7" state="hidden" r:id="rId2"/>
    <sheet name="ANEXO 1 TABLA 1" sheetId="22" r:id="rId3"/>
    <sheet name="ANEXO 1 TABLA 2" sheetId="23" r:id="rId4"/>
    <sheet name="ANEXO 2" sheetId="24" r:id="rId5"/>
    <sheet name="ANEXO 3" sheetId="9" r:id="rId6"/>
    <sheet name="ANEXO 4" sheetId="20" state="hidden" r:id="rId7"/>
    <sheet name="ANEXO 5" sheetId="12" state="hidden" r:id="rId8"/>
    <sheet name="ANEXO 6" sheetId="16" r:id="rId9"/>
  </sheets>
  <definedNames>
    <definedName name="_xlnm.Print_Area" localSheetId="3">'ANEXO 1 TABLA 2'!$A$1:$H$35</definedName>
    <definedName name="OLE_LINK1" localSheetId="2">'ANEXO 1 TABLA 1'!$A$8</definedName>
    <definedName name="OLE_LINK1" localSheetId="3">'ANEXO 1 TABLA 2'!#REF!</definedName>
    <definedName name="OLE_LINK1" localSheetId="1">'ANEXO 1 TABLA 5'!#REF!</definedName>
    <definedName name="OLE_LINK1" localSheetId="4">'ANEXO 2'!#REF!</definedName>
    <definedName name="OLE_LINK1" localSheetId="5">'ANEXO 3'!#REF!</definedName>
    <definedName name="OLE_LINK1" localSheetId="6">'ANEXO 4'!#REF!</definedName>
    <definedName name="OLE_LINK1" localSheetId="7">'ANEXO 5'!#REF!</definedName>
    <definedName name="OLE_LINK1" localSheetId="8">'ANEXO 6'!#REF!</definedName>
    <definedName name="OLE_LINK1" localSheetId="0">'ANEXO A'!#REF!</definedName>
    <definedName name="_xlnm.Print_Titles" localSheetId="8">'ANEXO 6'!$1:$9</definedName>
  </definedNames>
  <calcPr calcId="145621"/>
</workbook>
</file>

<file path=xl/calcChain.xml><?xml version="1.0" encoding="utf-8"?>
<calcChain xmlns="http://schemas.openxmlformats.org/spreadsheetml/2006/main">
  <c r="C29" i="24" l="1"/>
  <c r="C26" i="24"/>
  <c r="C24" i="24"/>
  <c r="C18" i="24"/>
  <c r="G34" i="23"/>
  <c r="F34" i="23"/>
  <c r="E34" i="23"/>
  <c r="H33" i="23"/>
  <c r="H32" i="23"/>
  <c r="H31" i="23"/>
  <c r="H30" i="23"/>
  <c r="H29" i="23"/>
  <c r="H28" i="23"/>
  <c r="H27" i="23"/>
  <c r="H26" i="23"/>
  <c r="H25" i="23"/>
  <c r="H24" i="23"/>
  <c r="H23" i="23"/>
  <c r="H22" i="23"/>
  <c r="H21" i="23"/>
  <c r="H20" i="23"/>
  <c r="H19" i="23"/>
  <c r="H18" i="23"/>
  <c r="H17" i="23"/>
  <c r="H16" i="23"/>
  <c r="H15" i="23"/>
  <c r="H14" i="23"/>
  <c r="H13" i="23"/>
  <c r="H34" i="23" s="1"/>
  <c r="E63" i="22"/>
  <c r="G48" i="22"/>
  <c r="G63" i="22" s="1"/>
  <c r="F48" i="22"/>
  <c r="F63" i="22" s="1"/>
  <c r="E48" i="22"/>
  <c r="D48" i="22"/>
  <c r="D63" i="22" s="1"/>
  <c r="H42" i="22"/>
  <c r="H48" i="22" s="1"/>
  <c r="H63" i="22" s="1"/>
  <c r="D24" i="24" l="1"/>
  <c r="D26" i="24"/>
  <c r="D18" i="24"/>
  <c r="C30" i="24"/>
  <c r="B29" i="7"/>
  <c r="E17" i="20"/>
  <c r="E20" i="20"/>
  <c r="E19" i="20"/>
  <c r="E18" i="20"/>
  <c r="C43" i="12"/>
  <c r="B43" i="12"/>
  <c r="C29" i="12"/>
  <c r="B29" i="12"/>
  <c r="F35" i="7"/>
  <c r="F36" i="7"/>
  <c r="F37" i="7"/>
  <c r="F34" i="7"/>
  <c r="C38" i="7"/>
  <c r="D38" i="7"/>
  <c r="E38" i="7"/>
  <c r="F38" i="7"/>
  <c r="B38" i="7"/>
  <c r="D29" i="7"/>
  <c r="E29" i="7"/>
  <c r="F12" i="7"/>
  <c r="F13" i="7"/>
  <c r="F14" i="7"/>
  <c r="F15" i="7"/>
  <c r="F16" i="7"/>
  <c r="F17" i="7"/>
  <c r="F18" i="7"/>
  <c r="F19" i="7"/>
  <c r="F20" i="7"/>
  <c r="F21" i="7"/>
  <c r="F22" i="7"/>
  <c r="F23" i="7"/>
  <c r="F24" i="7"/>
  <c r="F25" i="7"/>
  <c r="F26" i="7"/>
  <c r="F27" i="7"/>
  <c r="F28" i="7"/>
  <c r="F29" i="7"/>
  <c r="C29" i="7"/>
  <c r="D25" i="24" l="1"/>
  <c r="D22" i="24"/>
  <c r="D15" i="24"/>
  <c r="D27" i="24"/>
  <c r="D21" i="24"/>
  <c r="D14" i="24"/>
  <c r="D20" i="24"/>
  <c r="D17" i="24"/>
  <c r="D13" i="24"/>
  <c r="D29" i="24"/>
  <c r="D30" i="24" s="1"/>
  <c r="D23" i="24"/>
  <c r="D19" i="24"/>
  <c r="D16" i="24"/>
</calcChain>
</file>

<file path=xl/sharedStrings.xml><?xml version="1.0" encoding="utf-8"?>
<sst xmlns="http://schemas.openxmlformats.org/spreadsheetml/2006/main" count="887" uniqueCount="450">
  <si>
    <t>Capítulos de gasto</t>
  </si>
  <si>
    <t>Concepto</t>
  </si>
  <si>
    <t>Aprobado</t>
  </si>
  <si>
    <t>Modificado</t>
  </si>
  <si>
    <t>1000: Servicios personales</t>
  </si>
  <si>
    <t xml:space="preserve">REMUNERACIONES AL PERSONAL DE CARÁCTER PERMANENTE </t>
  </si>
  <si>
    <t xml:space="preserv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</si>
  <si>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</si>
  <si>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</si>
  <si>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</si>
  <si>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</si>
  <si>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</si>
  <si>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</si>
  <si>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SUBTOTAL CAPITULO 1000</t>
  </si>
  <si>
    <t>2000: Materiales y suministros</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</si>
  <si>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</si>
  <si>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</si>
  <si>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</si>
  <si>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</si>
  <si>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</si>
  <si>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</si>
  <si>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</si>
  <si>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</si>
  <si>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</si>
  <si>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SUBTOTAL CAPITULO 2000</t>
  </si>
  <si>
    <t>3000: Servicios generales</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</si>
  <si>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</si>
  <si>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</si>
  <si>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</si>
  <si>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</si>
  <si>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</si>
  <si>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</si>
  <si>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</si>
  <si>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</si>
  <si>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</si>
  <si>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SUBTOTAL CAPITULO 3000</t>
  </si>
  <si>
    <t>4000: Transferencias, asignaciones, subsidios y otras ayudas</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</si>
  <si>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</si>
  <si>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</si>
  <si>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</si>
  <si>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</si>
  <si>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</si>
  <si>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</si>
  <si>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</si>
  <si>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</si>
  <si>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</si>
  <si>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SUBTOTAL CAPITULO 4000</t>
  </si>
  <si>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</si>
  <si>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</si>
  <si>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</si>
  <si>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</si>
  <si>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</si>
  <si>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</si>
  <si>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</si>
  <si>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</si>
  <si>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</si>
  <si>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</si>
  <si>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</si>
  <si>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</si>
  <si>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</si>
  <si>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OBRA PÚBLICA EN BIENES PROPIOS</t>
  </si>
  <si>
    <t>PROYECTOS PRODUCTIVOS Y ACCIONES DE FOMENTO</t>
  </si>
  <si>
    <t>TOTAL GLOBAL</t>
  </si>
  <si>
    <t>Total</t>
  </si>
  <si>
    <t xml:space="preserve"> </t>
  </si>
  <si>
    <t>Tipo de apoyo</t>
  </si>
  <si>
    <t xml:space="preserve">Modificado </t>
  </si>
  <si>
    <t>Orden de Gobierno</t>
  </si>
  <si>
    <t>Federal</t>
  </si>
  <si>
    <t>Subtotal Federal (a)</t>
  </si>
  <si>
    <t>Estatal</t>
  </si>
  <si>
    <t>Subtotal Estatal (b)</t>
  </si>
  <si>
    <t>Ingresos propios</t>
  </si>
  <si>
    <t>Subtotal Estatal (c)</t>
  </si>
  <si>
    <t>Subtotal Otros recursos (d)</t>
  </si>
  <si>
    <t>Nivel de Objetivo</t>
  </si>
  <si>
    <t>Nombre del Indicador</t>
  </si>
  <si>
    <t>Indicadores MIR Federal</t>
  </si>
  <si>
    <t xml:space="preserve">Fin </t>
  </si>
  <si>
    <t xml:space="preserve">Propósito </t>
  </si>
  <si>
    <t xml:space="preserve">Componentes </t>
  </si>
  <si>
    <t xml:space="preserve">Actividades </t>
  </si>
  <si>
    <t>Indicadores Institucionales</t>
  </si>
  <si>
    <t>Pregunta</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</si>
  <si>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</si>
  <si>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</si>
  <si>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</si>
  <si>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</si>
  <si>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</si>
  <si>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</si>
  <si>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</si>
  <si>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</si>
  <si>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</si>
  <si>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</si>
  <si>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Indicadores Estatales (Programas Presupuestarios) o Actividades Institucionales</t>
  </si>
  <si>
    <t>Descripción o concepto</t>
  </si>
  <si>
    <t>Cantidad</t>
  </si>
  <si>
    <t>Presupuesto gastado</t>
  </si>
  <si>
    <t>Evidencia o liga electrónica que soporte los resultados</t>
  </si>
  <si>
    <t>16. De acuerdo con los Indicadores Federales, y en su caso con los Indicadores Estatales, ¿Cuáles han sido los resultados del Fondo en el Estado?</t>
  </si>
  <si>
    <t>Comentario (s) Adiconal (es) que quiera realizar la Ejecutora:</t>
  </si>
  <si>
    <t xml:space="preserve">Justificación o comentario de la fuente de financiamiento </t>
  </si>
  <si>
    <t>2. ¿La Ejecutora cuenta con criterios y/o procesos documentados para distribuir las aportaciones del Fondo?</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</si>
  <si>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</si>
  <si>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</si>
  <si>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9. ¿La Ejecutora, cuenta con mecanismos documentados para verificar que las trasnferencias de las aportaciones se hacen de acuerdo con lo programado?</t>
  </si>
  <si>
    <t>10. ¿La Ejecutora, cuenta con mecanismos documentados para dar seguimiento al ejercicio de las aportaciones?</t>
  </si>
  <si>
    <t>14. ¿La Ejecutora, cuenta con mecanismos documentados de trasnparencia y rendición de cuentas?</t>
  </si>
  <si>
    <t>17. ¿En caso de que la Ejecutora, cuente con evaluaciones externas del Fondo, (Federales, Estatales y/o Internas)?  ¿Cuáles son los resultados de las evaluaciones? ¿Están disponibles en su Portal Oficial de Internet, para consulta de los ciudadanos? Por otra parte. ¿Cuantas Auditorías le practicaron al Fondo? ¿Cuáles fueron los resultados y la atención de los mismos? ¿Consideraron el Control Interno del Fondo de dichas auditorías?</t>
  </si>
  <si>
    <t>Tabla 1. Presupuesto del Fondo 2021 por capítulos del gasto.</t>
  </si>
  <si>
    <t>4. ¿La Ejecutora documenta el destino de las aportaciones y está desagregado por categorías?</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</si>
  <si>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</si>
  <si>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</si>
  <si>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</si>
  <si>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</si>
  <si>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Pregunta:</t>
  </si>
  <si>
    <t>Respuesta:</t>
  </si>
  <si>
    <t>Liga Electrónica de la Evidencia:</t>
  </si>
  <si>
    <t>Evidencia Documental:</t>
  </si>
  <si>
    <t>Detalle las funciones relacionadas al Fondo y la Página de referencia del Manual:</t>
  </si>
  <si>
    <t>Manuales Específicos de Organización:</t>
  </si>
  <si>
    <t>Manuales de Procedimientos:</t>
  </si>
  <si>
    <t>Otros Manuales, especifique.</t>
  </si>
  <si>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</si>
  <si>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</si>
  <si>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</si>
  <si>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 xml:space="preserve">Justificación </t>
  </si>
  <si>
    <t>Nombre del Sistema en el que se realiza la carga</t>
  </si>
  <si>
    <t>Nombre de la Instancia Federal y/o Estatal que le da seguimiento a los indicadores</t>
  </si>
  <si>
    <t>Sí</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</si>
  <si>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</si>
  <si>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</si>
  <si>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</si>
  <si>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</si>
  <si>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 xml:space="preserve">Casos sospechosos </t>
  </si>
  <si>
    <t>Casos confirmados</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</si>
  <si>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</si>
  <si>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</si>
  <si>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</si>
  <si>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</si>
  <si>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</si>
  <si>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</si>
  <si>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</si>
  <si>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</si>
  <si>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</si>
  <si>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</si>
  <si>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</si>
  <si>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</si>
  <si>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</si>
  <si>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</si>
  <si>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</si>
  <si>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</si>
  <si>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</si>
  <si>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</si>
  <si>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</si>
  <si>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</si>
  <si>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</si>
  <si>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</si>
  <si>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</si>
  <si>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</si>
  <si>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</si>
  <si>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</si>
  <si>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</si>
  <si>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</si>
  <si>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</si>
  <si>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</si>
  <si>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</si>
  <si>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</si>
  <si>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</si>
  <si>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</si>
  <si>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t xml:space="preserve">1. ¿La Ejecutora cuenta con documentación en la que se identifique un diagnóstico de las necesidades de Infraestructura Educativa y Asistencia Social en el Estado?
</t>
  </si>
  <si>
    <t>3. ¿La Ejecutora, cuenta con un Programa Anual de Trabajo Autorizado, que incluya la atención de la Infraestructura Educativa y Asistencia Social?</t>
  </si>
  <si>
    <t>6. De acuerdo con la LCF, las aportaciones se destinan Infraestructura Educativa y Asistencia Social, ¿Cuáles son las fuentes de financiamiento con las que se complementa el FAM (otros ingresos) en el Estado para que la Ejecutora, dé cumplimiento a sus atribuciones?</t>
  </si>
  <si>
    <t>11. ¿Cuáles son los mecanismos, resultados, avances y documentos generados en materia del Control Interno del Fondo? Y mencione si ya han tenido  alguna Evaluación y/o Auditoría al respecto. Para el caso de UV, al ser autónomo, explicar ampliamente su estructura, proceso, atribuciones y resultados de Control Interno y si estos contemplan lo relacionado al FAM.</t>
  </si>
  <si>
    <t>12. ¿La Ejecutora, recolecta información para la planeación, asignación y seguimiento de los recursos del Fondo?</t>
  </si>
  <si>
    <t>13. ¿La Ejecutora, reporta información documentada para monitorear el desempeño de las aportaciones?</t>
  </si>
  <si>
    <t>15. ¿Cómo documenta la Ejecutora, los resultados del Fondo a nivel de fin o propósito? ¿La Ejecutora fue Evaluada en el Estado en el PAE  tomo I de indicadores?, de haber sido Evaluada en el PAE tomo I de indicadores, ¿Cuáles fueron las recomendaciones? Y especificar ¿Qué Aspectos Susceptibles de mejora realizaron? ¿Cómo mide la calidad de la Infraestructura Educativa y/o Asistencia Social?, Especificar. ¿Dispone de Encuestas de satisfacción en materia de Infraestructura Educativa y/o Asistencia Social? Comente.</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</si>
  <si>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En el caso de DIF Estatal Veracruz e IEEV ¿Cuál ha sido el beneficio y/o apoyo del Informe de Seguimiento emitido por la Contraloría General del Estado? ¿Para qué ha utilizado dichos Informes? En el caso de UV ¿Su OIC realiza seguimiento a sus Proyectos de Mejora? ¿Su OIC emite algún Informe de Seguimiento? De ser positivo anéxarlo.</t>
  </si>
  <si>
    <t>Anexo A. Criterios Técnicos para la Evaluación Específica de Desempeño del Fondo de Aportaciones Múltiples (FAM).</t>
  </si>
  <si>
    <t>Tabla 2. Presupuesto del FAM-Asistencia Social en 2021.</t>
  </si>
  <si>
    <t>Ubicación</t>
  </si>
  <si>
    <t>Presupuesto</t>
  </si>
  <si>
    <t>Municipio</t>
  </si>
  <si>
    <t>Localidad</t>
  </si>
  <si>
    <t>Número de Programas, acciones, proyectos, etc.</t>
  </si>
  <si>
    <t>Tabla 5. Presupuestos del FAM.</t>
  </si>
  <si>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</si>
  <si>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</si>
  <si>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El Anexo 2 se debe llenar para cada Componente Infraestructura Educativa (IE) y Asistencia Social (AS):</t>
  </si>
  <si>
    <t>Llenar para cada Componentes (Infraestructura Educativa y Asistencia Social), anexando las Fichas Técnicas y el reporte anual de los resultados, emitido por los Sistemas Informáticos Oficiales para revisión de la ITI:</t>
  </si>
  <si>
    <t>Anexo 5. Resultados 2021 con Recursos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</si>
  <si>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</si>
  <si>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11.- ¿Tiene registros contables y presupuestales específicos del Fondo, con los ingresos y egresos, debidamente actualizados, identificados y controlados?</t>
  </si>
  <si>
    <t>17.- ¿La Ejecutora utiliza para la toma de decisiones del Fondo, la información derivada de análisis externos (Evaluaciones, Auditorías, mediciones, informes  u otros relevantes? Seleccione.</t>
  </si>
  <si>
    <t>20.- ¿Cuál fue la situación que enfrentó en 2021 la Ejecutora con relación a los casos de COVID-19?</t>
  </si>
  <si>
    <r>
      <t xml:space="preserve">1.- ¿Dispone de </t>
    </r>
    <r>
      <rPr>
        <b/>
        <sz val="11"/>
        <color rgb="FF000000"/>
        <rFont val="Montserrat"/>
        <family val="3"/>
      </rPr>
      <t>Estructura Orgánica</t>
    </r>
    <r>
      <rPr>
        <sz val="11"/>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</si>
  <si>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11"/>
        <color rgb="FF000000"/>
        <rFont val="Montserrat"/>
        <family val="3"/>
      </rPr>
      <t>Reglamento Interno</t>
    </r>
    <r>
      <rPr>
        <sz val="11"/>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</si>
  <si>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11"/>
        <color rgb="FF000000"/>
        <rFont val="Montserrat"/>
        <family val="3"/>
      </rPr>
      <t xml:space="preserve">Ley General de Archivos </t>
    </r>
    <r>
      <rPr>
        <sz val="11"/>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</si>
  <si>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11"/>
        <color rgb="FF000000"/>
        <rFont val="Times New Roman"/>
        <family val="1"/>
      </rPr>
      <t xml:space="preserve"> </t>
    </r>
    <r>
      <rPr>
        <b/>
        <sz val="11"/>
        <color rgb="FF000000"/>
        <rFont val="Montserrat"/>
        <family val="3"/>
      </rPr>
      <t>Ley General de Archivos</t>
    </r>
    <r>
      <rPr>
        <sz val="11"/>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</si>
  <si>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11"/>
        <color rgb="FF000000"/>
        <rFont val="Montserrat"/>
        <family val="3"/>
      </rPr>
      <t>Manual General de Organización</t>
    </r>
    <r>
      <rPr>
        <sz val="11"/>
        <color rgb="FF000000"/>
        <rFont val="Montserrat"/>
        <family val="3"/>
      </rPr>
      <t>?</t>
    </r>
  </si>
  <si>
    <r>
      <t xml:space="preserve">6.- ¿Dispone de </t>
    </r>
    <r>
      <rPr>
        <b/>
        <sz val="11"/>
        <color rgb="FF000000"/>
        <rFont val="Montserrat"/>
        <family val="3"/>
      </rPr>
      <t>Manuales Específicos de Organización</t>
    </r>
    <r>
      <rPr>
        <sz val="11"/>
        <color rgb="FF000000"/>
        <rFont val="Montserrat"/>
        <family val="3"/>
      </rPr>
      <t>?</t>
    </r>
  </si>
  <si>
    <r>
      <t xml:space="preserve">7.- ¿Dispone </t>
    </r>
    <r>
      <rPr>
        <b/>
        <sz val="11"/>
        <color rgb="FF000000"/>
        <rFont val="Montserrat"/>
        <family val="3"/>
      </rPr>
      <t>Manuales de Procedimientos</t>
    </r>
    <r>
      <rPr>
        <sz val="11"/>
        <color rgb="FF000000"/>
        <rFont val="Montserrat"/>
        <family val="3"/>
      </rPr>
      <t>?</t>
    </r>
  </si>
  <si>
    <r>
      <t xml:space="preserve">8.- ¿Dispone de </t>
    </r>
    <r>
      <rPr>
        <b/>
        <sz val="11"/>
        <color rgb="FF000000"/>
        <rFont val="Montserrat"/>
        <family val="3"/>
      </rPr>
      <t>algún Manual Distinto</t>
    </r>
    <r>
      <rPr>
        <sz val="11"/>
        <color rgb="FF000000"/>
        <rFont val="Montserrat"/>
        <family val="3"/>
      </rPr>
      <t>?</t>
    </r>
  </si>
  <si>
    <r>
      <t>·</t>
    </r>
    <r>
      <rPr>
        <sz val="11"/>
        <color rgb="FF000000"/>
        <rFont val="Times New Roman"/>
        <family val="1"/>
      </rPr>
      <t xml:space="preserve">         </t>
    </r>
    <r>
      <rPr>
        <sz val="11"/>
        <color rgb="FF000000"/>
        <rFont val="Montserrat"/>
        <family val="3"/>
      </rPr>
      <t>XXXXXX. Página ___</t>
    </r>
  </si>
  <si>
    <r>
      <t>·</t>
    </r>
    <r>
      <rPr>
        <sz val="11"/>
        <color rgb="FF000000"/>
        <rFont val="Times New Roman"/>
        <family val="1"/>
      </rPr>
      <t xml:space="preserve">         </t>
    </r>
    <r>
      <rPr>
        <sz val="11"/>
        <color rgb="FF000000"/>
        <rFont val="Montserrat"/>
        <family val="3"/>
      </rPr>
      <t>XXXXXX. Página___</t>
    </r>
  </si>
  <si>
    <t>Programa, acción, proyecto, etc.</t>
  </si>
  <si>
    <t>Respuesta</t>
  </si>
  <si>
    <t>Archivo Abjunto (pdf, Word, Excel etc) o Liga Electrónica</t>
  </si>
  <si>
    <r>
      <t xml:space="preserve">Comentarios: La respuesta de los temas que a continuación se presentan son </t>
    </r>
    <r>
      <rPr>
        <b/>
        <sz val="10"/>
        <color rgb="FF404040"/>
        <rFont val="Montserrat"/>
        <family val="3"/>
      </rPr>
      <t>enunciativos y no limitativos</t>
    </r>
    <r>
      <rPr>
        <sz val="10"/>
        <color rgb="FF404040"/>
        <rFont val="Montserrat"/>
        <family val="3"/>
      </rPr>
      <t xml:space="preserve">, por lo que cada respuesta puede ser tan amplia como se considere pertinente, adicional a la respuesta, según aplique </t>
    </r>
    <r>
      <rPr>
        <b/>
        <sz val="10"/>
        <color rgb="FF404040"/>
        <rFont val="Montserrat"/>
        <family val="3"/>
      </rPr>
      <t xml:space="preserve">se debe proporcionar la liga electrónica, archivo pdf, word, excel etc., de los documentos soporte </t>
    </r>
    <r>
      <rPr>
        <sz val="10"/>
        <color rgb="FF404040"/>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0"/>
        <color rgb="FF404040"/>
        <rFont val="Montserrat"/>
        <family val="3"/>
      </rPr>
      <t xml:space="preserve">Para contestar el Anexo A, es indispensable consultar el Término de Referencia del Fondo, disponible en: </t>
    </r>
    <r>
      <rPr>
        <b/>
        <u/>
        <sz val="10"/>
        <color theme="3"/>
        <rFont val="Montserrat"/>
        <family val="3"/>
      </rPr>
      <t>http://repositorio.veracruz.gob.mx/finanzas/wp-content/uploads/sites/2/2022/03/2.-TdR-FAM.pdf</t>
    </r>
  </si>
  <si>
    <t>Anexo 4. Resultados de Indicadores.</t>
  </si>
  <si>
    <t>Anexo 6. Cuestionario de Desempeño del Fondo.</t>
  </si>
  <si>
    <t xml:space="preserve">Nota: Reportar los ingresos totales. 
De aplicar concurrencia de recursos debe reportarse y explicarse que recursos concurren y cuál es el fundamento. </t>
  </si>
  <si>
    <t>Apartado de Contribución y Destino:</t>
  </si>
  <si>
    <t>Apartado de Gestión:</t>
  </si>
  <si>
    <t>Apartado Generación de Información y Rendición de Cuentas:</t>
  </si>
  <si>
    <t xml:space="preserve"> Apartado de Orientación y Medición de Resultados:</t>
  </si>
  <si>
    <t>PROGRAMA ATENCIÓN INTEGRAL A NIÑOS Y JÓVENES RESIDENTES DE LOS "CAS", CIUDAD ASISTENCIAL CONECALLI, CASA DE MEDIO CAMINO E INCLUSIÓN SOCIAL Y CASA DEL NIÑO MIGRANTE NO ACOMPAÑADO</t>
  </si>
  <si>
    <t>PROGRAMA ATENCIÓN A POBLACIÓN EN DESAMPARO</t>
  </si>
  <si>
    <t>PROGRAMA  APOYOS FUNCIONALES</t>
  </si>
  <si>
    <t>PROGRAMA  APOYOS FUNCIONALES COMPLEMENTO</t>
  </si>
  <si>
    <t>PROGRAMA DESAYUNOS ESCOLARES MODALIDAD CALIENTES</t>
  </si>
  <si>
    <t>PROGRAMA DESAYUNOS ESCOLARES MODALIDAD FRIOS</t>
  </si>
  <si>
    <t>PROGRAMA ASISTENCIA SOCIAL ALIMENTARIA A PERSONAS EN SITUACIÓN DE EMERGENCIA Y DESASTRE</t>
  </si>
  <si>
    <t>PROGRAMA ASISTENCIA SOCIAL ALIMENTARIA A PERSONAS DE ATENCIÓN PRIORITARIA</t>
  </si>
  <si>
    <t>PROGRAMA ASISTENCIA SOCIAL ALIMENTARIA EN LOS PRIMEROS 1000 DIAS DE VIDA</t>
  </si>
  <si>
    <t>PROGRAMA ATENCIÓN A POBLACIÓN EN CONDICIONES DE EMERGENCIA Y DESASTRE</t>
  </si>
  <si>
    <t>PROGRAMA DESARROLLO A LA VIVIENDA</t>
  </si>
  <si>
    <t>PROGRAMA  PROYECTOS PRODUCTIVOS</t>
  </si>
  <si>
    <t>PROGRAMA DE PROYECTO ANUAL DE SALUD Y BIENESTAR COMUNITARIO</t>
  </si>
  <si>
    <t>GRANJAS DE GALLINAS DE TRASPATIO (2021) **</t>
  </si>
  <si>
    <t>PIE DE CRÍA DE CERDOS (2021) **</t>
  </si>
  <si>
    <t>ADQUISICIÓN DE CALZADO PARA NIÑOS Y JÓVENES RESIDENTES DE LOS "CAS", CIUDAD ASISTENCIAL CONECALLI, CASA DE MEDIO CAMINO E INCLUSIÓN SOCIAL Y CASA DEL NIÑO MIGRANTE NO ACOMPAÑADO</t>
  </si>
  <si>
    <t>ADQUISICIÓN DE BLANCOS PARA NIÑOS Y JÓVENES RESIDENTES DE LOS "CAS", CIUDAD ASISTENCIAL CONECALLI, CASA DE MEDIO CAMINO E INCLUSIÓN SOCIAL Y CASA DEL NIÑO MIGRANTE NO ACOMPAÑADO</t>
  </si>
  <si>
    <t>PROGRAMA ATENCIÓN A POBLACIÓN EN CONDICIONES DE EMERGENCIA Y DESASTRE (COMPLEMENTO)</t>
  </si>
  <si>
    <t>PROGRAMA DE REFRIGERADORES DOMESTICOS (2021)</t>
  </si>
  <si>
    <t>PROGRAMA ATENCIÓN A POBLACIÓN EN CONDICIONES DE EMERGENCIA Y DESASTRE "CATRE - CAMASTRO" (2021)</t>
  </si>
  <si>
    <t>ATENCIÓN A POBLACIÓN EN CONDICIONES DE EMERGENCIA Y DESASTRE "COBIJAS" (ETAPA 2021)</t>
  </si>
  <si>
    <t>FONDO DE APORTACIONES MÚLTIPLES (FAM) 2021</t>
  </si>
  <si>
    <t xml:space="preserve"> RENDIMIENTOS DEL FONDO DE APORTACIONES MÚLTIPLES (FAM-R) 2021</t>
  </si>
  <si>
    <t>RENDIMIENTOS DEL FONDO DE APORTACIONES MÚLTIPLES (FAM) 2021</t>
  </si>
  <si>
    <t>FAM REFRENDO 2020</t>
  </si>
  <si>
    <t>FAM RENDIMIENTOS REFRENDOS (2020)</t>
  </si>
  <si>
    <t>DIF NACIONAL</t>
  </si>
  <si>
    <t>PARTICIPACIONES FEDERALES (SUBSIDIO ESTATAL)</t>
  </si>
  <si>
    <t>RENDIMIENTOS DE PARTICIPACIONES FEDERALES 2020</t>
  </si>
  <si>
    <t>RENDIMIENTOS DE PARTICIPACIONES FEDERALES 2021</t>
  </si>
  <si>
    <t>REMANENTES DE DEPENDENCIAS Y ENTIDADES 2020</t>
  </si>
  <si>
    <t>INGRESOS PROPIOS</t>
  </si>
  <si>
    <t>OTROS INGRESOS 2021</t>
  </si>
  <si>
    <t>USO DE DISPONIBILIDADES (OTROS INGRESOS 2019)</t>
  </si>
  <si>
    <t>NOTA: LOS IMPORTES DISPONIBLES FUERON REINTEGRADOS A LA SECRETARÍA DE FINANZAS Y PLANEACIÓN, SOLICITANDO MEDIANTE OFICIO SEAN REINTEGRADOS A LA TESORERÍA DE LA FEDERACIÓN, DE CONFORMIDAD CON EL ARTICULO 17 DE LA LEY DE DISCIPLINA FINANCIERA DE LAS ENTIDADES FEDERATIVAS Y LOS MUNICIPIOS.</t>
  </si>
  <si>
    <t>TOTAL</t>
  </si>
  <si>
    <t>http://www.difver.gob.mx/wp-content/uploads/2022/02/AVAN-Cuarto-trimestre-2021.pdf</t>
  </si>
  <si>
    <t xml:space="preserve">Total de devolución de recursos del Fondo 2021: $1,222,841.17
Explicación de a quién y cuándo se devolvieron:  Del importe disponible la cantidad de $414,810.50 (Cuatrocientos catorce mil ochocientos diez pesos 50/100 M.N.) corresponde a reintegro por penalización al proveedor Valentin Molina López, derivado del retraso en la entrega de bolsas de dialisis y la cantidad de $808,030.67 (Ochocientos ocho mil treinta pesos 67/100 M.N.) corresponde a reintegro por recurso no ejercido; mismos que fueron reintegrados a la Secretaría de Finanzas y Planeación, solicitando mediante oficio sean reintegrados a la Tesorería de la Federación (TESOFE), de conformidad con el Articulo 17 de la Ley de Disciplina Financiera de las Entidades Federativas y los Municipios.                                               </t>
  </si>
  <si>
    <t>FONDO DE APORTACIONES MÚLTIPLES (FAM)2021</t>
  </si>
  <si>
    <t>RENDIMIENTOS DEL FONDO DE APORTACIONES MÚLTIPLES (FAM-R) 2021</t>
  </si>
  <si>
    <t>El subejercicio se reintegro a la SEFIPLAN y mediante oficio se solicito sea reintegrado a la Tesorería de la Federación</t>
  </si>
  <si>
    <t>Oficios de reintegro a la SEFIPLAN</t>
  </si>
  <si>
    <t xml:space="preserve">Proporción de despensas dotaciones entregadas que cumplen con los criterios de calidad nutricia  </t>
  </si>
  <si>
    <t>Sistema de Recursos Federales Transferidos</t>
  </si>
  <si>
    <t>Secretaría de Hacienda y Crédito Público /Secretaría de Finanzas y Planeación</t>
  </si>
  <si>
    <t>Porcentaje de dotaciones-despensas que diseñan los Sistemas DIF en apego a los criterios de calidad nutricia</t>
  </si>
  <si>
    <t xml:space="preserve">En un inicio, la meta plasmada de dotaciones diseñadas que se envío a DIF Nacional fue de 10; sin embargo, en atención a la retroalimentación del PEA se realizaron algunos ajustes y finalmente en la retroalimentación del IPPEA nos evaluaron y aprobaron 11 dotaciones diseñadas con Criterios de Calidad Nutricia (CCN), por lo que la meta finalmente fue modificada y cumplida en su totalidad, dado que todos los diseños cumplieron con los CCN. </t>
  </si>
  <si>
    <t xml:space="preserve">Población de la Estrategia Integral de la Asistencia Social Alimentaria con acceso a  alimentos </t>
  </si>
  <si>
    <t>Porcentaje de recursos del FAM Asistencia Social destinados a otorgar apoyos alimentarios.</t>
  </si>
  <si>
    <r>
      <rPr>
        <b/>
        <sz val="11"/>
        <color rgb="FF404040"/>
        <rFont val="Montserrat"/>
      </rPr>
      <t>Si,</t>
    </r>
    <r>
      <rPr>
        <sz val="11"/>
        <color rgb="FF404040"/>
        <rFont val="Montserrat"/>
        <family val="3"/>
      </rPr>
      <t xml:space="preserve"> la </t>
    </r>
    <r>
      <rPr>
        <b/>
        <sz val="11"/>
        <color rgb="FF404040"/>
        <rFont val="Montserrat"/>
      </rPr>
      <t>Cartera de Proyectos</t>
    </r>
    <r>
      <rPr>
        <sz val="11"/>
        <color rgb="FF404040"/>
        <rFont val="Montserrat"/>
        <family val="3"/>
      </rPr>
      <t xml:space="preserve"> que integra la Subdirección Financiera ,la cual tiene como base los Formatos de Validación de Proyectos donde se establecen las metas y la distribución de los recursos. Además,  esté,se encuentra desagregado por programas y partidas a cargo de la Dirección Administrativa, en las Reglas de Operación (Tomos II y III), en el apartado </t>
    </r>
    <r>
      <rPr>
        <b/>
        <sz val="11"/>
        <color rgb="FF404040"/>
        <rFont val="Montserrat"/>
      </rPr>
      <t>7.2. Información Presupuestaria</t>
    </r>
    <r>
      <rPr>
        <sz val="11"/>
        <color rgb="FF404040"/>
        <rFont val="Montserrat"/>
        <family val="3"/>
      </rPr>
      <t xml:space="preserve">, se enlistan los programas con sus montos.
</t>
    </r>
  </si>
  <si>
    <r>
      <t xml:space="preserve">
</t>
    </r>
    <r>
      <rPr>
        <b/>
        <sz val="11"/>
        <color rgb="FF404040"/>
        <rFont val="Montserrat"/>
      </rPr>
      <t>Sí</t>
    </r>
    <r>
      <rPr>
        <sz val="11"/>
        <color rgb="FF404040"/>
        <rFont val="Montserrat"/>
        <family val="3"/>
      </rPr>
      <t xml:space="preserve">, el Sistema DIF Estatal cuenta con el </t>
    </r>
    <r>
      <rPr>
        <b/>
        <sz val="11"/>
        <color rgb="FF404040"/>
        <rFont val="Montserrat"/>
      </rPr>
      <t>Reporte de Avances de Indicadores</t>
    </r>
    <r>
      <rPr>
        <sz val="11"/>
        <color rgb="FF404040"/>
        <rFont val="Montserrat"/>
        <family val="3"/>
      </rPr>
      <t xml:space="preserve"> y justificaciones, así como la los </t>
    </r>
    <r>
      <rPr>
        <b/>
        <sz val="11"/>
        <color rgb="FF404040"/>
        <rFont val="Montserrat"/>
      </rPr>
      <t>Avances de los Programas Presupuestarios</t>
    </r>
    <r>
      <rPr>
        <sz val="11"/>
        <color rgb="FF404040"/>
        <rFont val="Montserrat"/>
        <family val="3"/>
      </rPr>
      <t xml:space="preserve">, los </t>
    </r>
    <r>
      <rPr>
        <b/>
        <sz val="11"/>
        <color rgb="FF404040"/>
        <rFont val="Montserrat"/>
      </rPr>
      <t>Informes Trimestrales en el SRFT</t>
    </r>
    <r>
      <rPr>
        <sz val="11"/>
        <color rgb="FF404040"/>
        <rFont val="Montserrat"/>
        <family val="3"/>
      </rPr>
      <t xml:space="preserve">, el Avance de la metas de la programación y planeación. 
Además, a través de los padrones proporcionados por los DIF municipales, de las estadísticas proporcionadas por INEGI, CONAPO Y CONEVAL, así como los estudios reportados por ENSANUT. El seguimiento se da por medio de las notas de remisiones que firman y sellan los DIF municipales una vez que reciben los insumos y éstos a su vez, entregan a este Organismo los recibos de cada plantel educativo o espacio alimentario beneficiado con los apoyos alimentarios.( Las fuentes de consulta son los resultados del Censo Nacional de Población y Vivienda, las mediciones de pobreza que realiza el CONEVAL; Anuarios estadísticos del Gobierno del estado, así como otros documentos de CONEVAL como las consideraciones para el proceso presupuestario).
</t>
    </r>
  </si>
  <si>
    <r>
      <rPr>
        <b/>
        <sz val="11"/>
        <color rgb="FF404040"/>
        <rFont val="Montserrat"/>
      </rPr>
      <t>Si</t>
    </r>
    <r>
      <rPr>
        <sz val="11"/>
        <color rgb="FF404040"/>
        <rFont val="Montserrat"/>
        <family val="3"/>
      </rPr>
      <t xml:space="preserve">,de manera trimestral a través del SRFT, se plasman los </t>
    </r>
    <r>
      <rPr>
        <b/>
        <sz val="11"/>
        <color rgb="FF404040"/>
        <rFont val="Montserrat"/>
      </rPr>
      <t xml:space="preserve">Avances de los Indicadores Federales </t>
    </r>
    <r>
      <rPr>
        <sz val="11"/>
        <color rgb="FF404040"/>
        <rFont val="Montserrat"/>
        <family val="3"/>
      </rPr>
      <t xml:space="preserve">y a través del </t>
    </r>
    <r>
      <rPr>
        <b/>
        <sz val="11"/>
        <color rgb="FF404040"/>
        <rFont val="Montserrat"/>
      </rPr>
      <t>SIED</t>
    </r>
    <r>
      <rPr>
        <sz val="11"/>
        <color rgb="FF404040"/>
        <rFont val="Montserrat"/>
        <family val="3"/>
      </rPr>
      <t xml:space="preserve"> los </t>
    </r>
    <r>
      <rPr>
        <b/>
        <sz val="11"/>
        <color rgb="FF404040"/>
        <rFont val="Montserrat"/>
      </rPr>
      <t>Indicadores Estatales</t>
    </r>
    <r>
      <rPr>
        <sz val="11"/>
        <color rgb="FF404040"/>
        <rFont val="Montserrat"/>
        <family val="3"/>
      </rPr>
      <t xml:space="preserve">. Asimismo, de acuerdo al </t>
    </r>
    <r>
      <rPr>
        <b/>
        <sz val="11"/>
        <color rgb="FF404040"/>
        <rFont val="Montserrat"/>
      </rPr>
      <t>Anexo 8 de la EIASADC 2021</t>
    </r>
    <r>
      <rPr>
        <sz val="11"/>
        <color rgb="FF404040"/>
        <rFont val="Montserrat"/>
        <family val="3"/>
      </rPr>
      <t xml:space="preserve">, </t>
    </r>
    <r>
      <rPr>
        <b/>
        <sz val="11"/>
        <color rgb="FF404040"/>
        <rFont val="Montserrat"/>
      </rPr>
      <t>"Calendario anual de informes 2021",</t>
    </r>
    <r>
      <rPr>
        <sz val="11"/>
        <color rgb="FF404040"/>
        <rFont val="Montserrat"/>
        <family val="3"/>
      </rPr>
      <t xml:space="preserve"> se da seguimiento a los Informes mensuales, trimestrales, semestrales o anuales enviados a DIF Nacional, y derivado de ellos, DIF Nacional Evalúa el desempeño a través del </t>
    </r>
    <r>
      <rPr>
        <b/>
        <sz val="11"/>
        <color rgb="FF404040"/>
        <rFont val="Montserrat"/>
      </rPr>
      <t>Índice de Desempeño,</t>
    </r>
    <r>
      <rPr>
        <sz val="11"/>
        <color rgb="FF404040"/>
        <rFont val="Montserrat"/>
        <family val="3"/>
      </rPr>
      <t xml:space="preserve"> mismo que se anexa.</t>
    </r>
  </si>
  <si>
    <r>
      <t xml:space="preserve">
Los resultados obtenidos en las metas de los </t>
    </r>
    <r>
      <rPr>
        <b/>
        <sz val="11"/>
        <color rgb="FF404040"/>
        <rFont val="Montserrat"/>
      </rPr>
      <t>Indicadores Federales 2021</t>
    </r>
    <r>
      <rPr>
        <sz val="11"/>
        <color rgb="FF404040"/>
        <rFont val="Montserrat"/>
        <family val="3"/>
      </rPr>
      <t xml:space="preserve">, fueron alcanzados en su totalidad, sin embargo con corte a Diciembre 2021, aún no se habían alcanzado, sino que estas fueron logradas durante el primer trimestre del ejercicio 2022.
Para el caso de los </t>
    </r>
    <r>
      <rPr>
        <b/>
        <sz val="11"/>
        <color rgb="FF404040"/>
        <rFont val="Montserrat"/>
      </rPr>
      <t>Indicadores Estatales</t>
    </r>
    <r>
      <rPr>
        <sz val="11"/>
        <color rgb="FF404040"/>
        <rFont val="Montserrat"/>
        <family val="3"/>
      </rPr>
      <t xml:space="preserve">, los resultados obtenidos del Programa Presupuestario 089 Asistencia e Inclusión Social alcanzaron su meta anual en más de un 97% a niveles Fin y Propósito; así mismo, se obtuvo la meta de atender al 6.3% de la población que sufre alguna discapacidad en la entidad Veracruzana.
</t>
    </r>
  </si>
  <si>
    <r>
      <t xml:space="preserve">Para el Sistema DIF Estatal y en coordinación con la Unidad de Planeación  y las áreas ejecutoras del Fondo, se colabora en la implementación de las Acciones de Mejora, proyectándose concluir al 30 de junio del presente año lo siguiente: concluir la elaboración de los manuales administrativos, actualizar la matriz de riesgos para la prevención de subejercicios, insertar en la página institucional la información generada por la implementación del Sistema de Control Interno.
Para el ámbito Federal en el </t>
    </r>
    <r>
      <rPr>
        <b/>
        <sz val="11"/>
        <color rgb="FF404040"/>
        <rFont val="Montserrat"/>
      </rPr>
      <t>Anexo IV Seguimiento a Aspectos Susceptibles de Mejora</t>
    </r>
    <r>
      <rPr>
        <sz val="11"/>
        <color rgb="FF404040"/>
        <rFont val="Montserrat"/>
        <family val="3"/>
      </rPr>
      <t xml:space="preserve">, se pueden encontrar el avance de cada una de las </t>
    </r>
    <r>
      <rPr>
        <b/>
        <sz val="11"/>
        <color rgb="FF404040"/>
        <rFont val="Montserrat"/>
      </rPr>
      <t>Acciones de Mejora</t>
    </r>
    <r>
      <rPr>
        <sz val="11"/>
        <color rgb="FF404040"/>
        <rFont val="Montserrat"/>
        <family val="3"/>
      </rPr>
      <t xml:space="preserve">, así como las Acciones de Mejora pendientes de atender.
Gracias a las evaluaciones practicadas año con año, se han logrado buenos avances en materia de planeación y logro de los objetivos del Fondo, dado que se han atendido las recomendaciones en la medida de lo posible, porque también dependemos de línea de acción que nos rige, como son los Lineamientos de la </t>
    </r>
    <r>
      <rPr>
        <b/>
        <sz val="11"/>
        <color rgb="FF404040"/>
        <rFont val="Montserrat"/>
      </rPr>
      <t>Estrategia Integral de Asistencia Social Alimentaria y Desarrollo Comunitario (EIASADC)</t>
    </r>
    <r>
      <rPr>
        <sz val="11"/>
        <color rgb="FF404040"/>
        <rFont val="Montserrat"/>
        <family val="3"/>
      </rPr>
      <t xml:space="preserve"> a nivel nacional.
</t>
    </r>
  </si>
  <si>
    <t>X</t>
  </si>
  <si>
    <t xml:space="preserve">El Sistema DIF, recibió capacitaciones en modalidad virtual para el seguimiento de Ejercicio de Fondos Federales y se enlistan los cursos:
• 1°Taller Con Estados 2021: Difusión de la Guía para la evaluación de los Fondos que integran el Ramo General 33.
• Transversalización de la Prospectiva de género en la Metodología  Marco Lógico de los Fondos Federales del Ramo 33. Fondo: FAM- FAETA.
• Tecnologías de la Información sobre el Sistema, Seguimientos a los Proyectos de Mejora para el Bienestar (SSPMB).
• Fiscalización de Fondos Federales del Ramo 33.
• Importancia del Monitoreo y Evaluación.
• SUPLADEPBS para el Seguimiento de Ejercicio de Fondos Federales.
</t>
  </si>
  <si>
    <r>
      <rPr>
        <b/>
        <sz val="11"/>
        <color theme="1"/>
        <rFont val="Montserrat"/>
      </rPr>
      <t xml:space="preserve">
Sí</t>
    </r>
    <r>
      <rPr>
        <sz val="11"/>
        <color theme="1"/>
        <rFont val="Montserrat"/>
        <family val="3"/>
      </rPr>
      <t xml:space="preserve">, para la operatividad de los </t>
    </r>
    <r>
      <rPr>
        <b/>
        <sz val="11"/>
        <color theme="1"/>
        <rFont val="Montserrat"/>
      </rPr>
      <t>Programas Alimentarios</t>
    </r>
    <r>
      <rPr>
        <sz val="11"/>
        <color theme="1"/>
        <rFont val="Montserrat"/>
        <family val="3"/>
      </rPr>
      <t xml:space="preserve">, los SMDIF forman comités de padres de familia o beneficiarios, mismos que se encuentran indicados en las </t>
    </r>
    <r>
      <rPr>
        <b/>
        <sz val="11"/>
        <color theme="1"/>
        <rFont val="Montserrat"/>
      </rPr>
      <t>Reglas de Operación de los Programas Alimentarios</t>
    </r>
    <r>
      <rPr>
        <sz val="11"/>
        <color theme="1"/>
        <rFont val="Montserrat"/>
        <family val="3"/>
      </rPr>
      <t xml:space="preserve">. Así mismo, dentro de las reglas de operación  se incluyen los anexos: CGE_CCC_02 </t>
    </r>
    <r>
      <rPr>
        <b/>
        <sz val="11"/>
        <color theme="1"/>
        <rFont val="Montserrat"/>
      </rPr>
      <t>Acta Constitutiva del Comité de Contraloría Ciudadana de Obras y Acciones</t>
    </r>
    <r>
      <rPr>
        <sz val="11"/>
        <color theme="1"/>
        <rFont val="Montserrat"/>
        <family val="3"/>
      </rPr>
      <t xml:space="preserve">, CGE_CCC_09 </t>
    </r>
    <r>
      <rPr>
        <b/>
        <sz val="11"/>
        <color theme="1"/>
        <rFont val="Montserrat"/>
      </rPr>
      <t>Cédula de Vigilancia en Acciones o Apoyos</t>
    </r>
    <r>
      <rPr>
        <sz val="11"/>
        <color theme="1"/>
        <rFont val="Montserrat"/>
        <family val="3"/>
      </rPr>
      <t xml:space="preserve"> y  CGE_CCC_11 </t>
    </r>
    <r>
      <rPr>
        <b/>
        <sz val="11"/>
        <color theme="1"/>
        <rFont val="Montserrat"/>
      </rPr>
      <t>Acta Circunstanciada de Verificación Física del Comité de Contraloría Ciudadana</t>
    </r>
    <r>
      <rPr>
        <sz val="11"/>
        <color theme="1"/>
        <rFont val="Montserrat"/>
        <family val="3"/>
      </rPr>
      <t>.</t>
    </r>
  </si>
  <si>
    <r>
      <t xml:space="preserve">
</t>
    </r>
    <r>
      <rPr>
        <b/>
        <sz val="11"/>
        <color theme="1"/>
        <rFont val="Montserrat"/>
      </rPr>
      <t>Sí</t>
    </r>
    <r>
      <rPr>
        <sz val="11"/>
        <color theme="1"/>
        <rFont val="Montserrat"/>
        <family val="3"/>
      </rPr>
      <t xml:space="preserve">, la Unidad de Género del Sistema DIF Estatal, cumple con un </t>
    </r>
    <r>
      <rPr>
        <b/>
        <sz val="11"/>
        <color theme="1"/>
        <rFont val="Montserrat"/>
      </rPr>
      <t>Programa Anual de Trabajo 2021</t>
    </r>
    <r>
      <rPr>
        <sz val="11"/>
        <color theme="1"/>
        <rFont val="Montserrat"/>
        <family val="3"/>
      </rPr>
      <t xml:space="preserve">, Autorizado por la Directora General del Sistema para el Desarrollo Integral de la Familia.
</t>
    </r>
  </si>
  <si>
    <r>
      <rPr>
        <b/>
        <sz val="11"/>
        <color theme="1"/>
        <rFont val="Montserrat"/>
      </rPr>
      <t xml:space="preserve">
Sí,</t>
    </r>
    <r>
      <rPr>
        <sz val="11"/>
        <color theme="1"/>
        <rFont val="Montserrat"/>
        <family val="3"/>
      </rPr>
      <t xml:space="preserve"> en la página oficial del  Sistema DIF Estatal, en el apartado de </t>
    </r>
    <r>
      <rPr>
        <b/>
        <sz val="11"/>
        <color theme="1"/>
        <rFont val="Montserrat"/>
      </rPr>
      <t>Transparencia Proactiva - Fondos de Aportaciones Federales Transferidos,</t>
    </r>
    <r>
      <rPr>
        <sz val="11"/>
        <color theme="1"/>
        <rFont val="Montserrat"/>
        <family val="3"/>
      </rPr>
      <t xml:space="preserve"> se publican y reportan los</t>
    </r>
    <r>
      <rPr>
        <b/>
        <sz val="11"/>
        <color theme="1"/>
        <rFont val="Montserrat"/>
      </rPr>
      <t xml:space="preserve"> Avances Trimestrales de Indicadores</t>
    </r>
    <r>
      <rPr>
        <sz val="11"/>
        <color theme="1"/>
        <rFont val="Montserrat"/>
        <family val="3"/>
      </rPr>
      <t xml:space="preserve">, así como los </t>
    </r>
    <r>
      <rPr>
        <b/>
        <sz val="11"/>
        <color theme="1"/>
        <rFont val="Montserrat"/>
      </rPr>
      <t>Registros Analítico de Avances Físicos y Financieros (AVAN)</t>
    </r>
    <r>
      <rPr>
        <sz val="11"/>
        <color theme="1"/>
        <rFont val="Montserrat"/>
        <family val="3"/>
      </rPr>
      <t>del Fondo de Aportaciones Múltiples (FAM).</t>
    </r>
  </si>
  <si>
    <r>
      <t xml:space="preserve">
</t>
    </r>
    <r>
      <rPr>
        <b/>
        <sz val="11"/>
        <color theme="1"/>
        <rFont val="Montserrat"/>
      </rPr>
      <t>Sí</t>
    </r>
    <r>
      <rPr>
        <sz val="11"/>
        <color theme="1"/>
        <rFont val="Montserrat"/>
        <family val="3"/>
      </rPr>
      <t xml:space="preserve">, los servidores públicos de este Sistema DIF Estatal, se suman a la promoción, fomentó y difusión de la cultura de integridad, así como el respeto a los Derechos Humanos, implementados en el presente   Código de Conducta, de acuerdo a los principios establecidos  en la Política de Igualdad Laboral y No Discriminación de este Organismo. 
En la página del DIF Estatal se encuentra el </t>
    </r>
    <r>
      <rPr>
        <b/>
        <sz val="11"/>
        <color theme="1"/>
        <rFont val="Montserrat"/>
      </rPr>
      <t>Código de Conducta.</t>
    </r>
  </si>
  <si>
    <r>
      <t xml:space="preserve">
</t>
    </r>
    <r>
      <rPr>
        <b/>
        <sz val="11"/>
        <color theme="1"/>
        <rFont val="Montserrat"/>
      </rPr>
      <t xml:space="preserve">No, </t>
    </r>
    <r>
      <rPr>
        <sz val="11"/>
        <color theme="1"/>
        <rFont val="Montserrat"/>
        <family val="3"/>
      </rPr>
      <t>el Sistema DIF Estatal no cuenta con algún Sistema Informático interno, pero se está trabajando en coordinación con la Subdirección de Tecnologías de la Información, para que apoye con la herramienta tecnológica para el manejo, reporte y control interno del Fondo.</t>
    </r>
  </si>
  <si>
    <r>
      <t xml:space="preserve">
Para este Sistema DIF Estatal, en el área de </t>
    </r>
    <r>
      <rPr>
        <b/>
        <sz val="11"/>
        <color theme="1"/>
        <rFont val="Montserrat"/>
      </rPr>
      <t>Dirección de Asistencia e Integración Social</t>
    </r>
    <r>
      <rPr>
        <sz val="11"/>
        <color theme="1"/>
        <rFont val="Montserrat"/>
        <family val="3"/>
      </rPr>
      <t xml:space="preserve"> hubo cambio de </t>
    </r>
    <r>
      <rPr>
        <b/>
        <sz val="11"/>
        <color theme="1"/>
        <rFont val="Montserrat"/>
      </rPr>
      <t>Titular</t>
    </r>
    <r>
      <rPr>
        <sz val="11"/>
        <color theme="1"/>
        <rFont val="Montserrat"/>
        <family val="3"/>
      </rPr>
      <t xml:space="preserve">, debido a esta situación la asume el Subdirector del área como </t>
    </r>
    <r>
      <rPr>
        <b/>
        <sz val="11"/>
        <color theme="1"/>
        <rFont val="Montserrat"/>
      </rPr>
      <t>Encargado de Despacho</t>
    </r>
    <r>
      <rPr>
        <sz val="11"/>
        <color theme="1"/>
        <rFont val="Montserrat"/>
        <family val="3"/>
      </rPr>
      <t>; el impacto ocasionado por el cambio de personal fue menor  debido a que ya manejaba algunos esquemas considerados en los Programas.</t>
    </r>
  </si>
  <si>
    <r>
      <t xml:space="preserve">
En el </t>
    </r>
    <r>
      <rPr>
        <b/>
        <sz val="11"/>
        <color theme="1"/>
        <rFont val="Montserrat"/>
      </rPr>
      <t>Sistema DIF Estatal</t>
    </r>
    <r>
      <rPr>
        <sz val="11"/>
        <color theme="1"/>
        <rFont val="Montserrat"/>
        <family val="3"/>
      </rPr>
      <t xml:space="preserve"> hubo cambio de </t>
    </r>
    <r>
      <rPr>
        <b/>
        <sz val="11"/>
        <color theme="1"/>
        <rFont val="Montserrat"/>
      </rPr>
      <t>Servidor Público</t>
    </r>
    <r>
      <rPr>
        <sz val="11"/>
        <color theme="1"/>
        <rFont val="Montserrat"/>
        <family val="3"/>
      </rPr>
      <t xml:space="preserve">, en la </t>
    </r>
    <r>
      <rPr>
        <b/>
        <sz val="11"/>
        <color theme="1"/>
        <rFont val="Montserrat"/>
      </rPr>
      <t>Dirección de Asistencia e Integración Social</t>
    </r>
    <r>
      <rPr>
        <sz val="11"/>
        <color theme="1"/>
        <rFont val="Montserrat"/>
        <family val="3"/>
      </rPr>
      <t>, se trata del Titular de esta área que deja prestar sus funciones en el mes de marzo del 2021</t>
    </r>
  </si>
  <si>
    <r>
      <rPr>
        <b/>
        <sz val="11"/>
        <color theme="1"/>
        <rFont val="Montserrat"/>
      </rPr>
      <t xml:space="preserve">
Sí, </t>
    </r>
    <r>
      <rPr>
        <sz val="11"/>
        <color theme="1"/>
        <rFont val="Montserrat"/>
        <family val="3"/>
      </rPr>
      <t xml:space="preserve">el </t>
    </r>
    <r>
      <rPr>
        <b/>
        <sz val="11"/>
        <color theme="1"/>
        <rFont val="Montserrat"/>
      </rPr>
      <t>Sistema DIF Estatal</t>
    </r>
    <r>
      <rPr>
        <sz val="11"/>
        <color theme="1"/>
        <rFont val="Montserrat"/>
        <family val="3"/>
      </rPr>
      <t xml:space="preserve"> cuenta con 8 áreas designadas para los trabajos relacionados al Fondo, estas mismas tiene sus propios </t>
    </r>
    <r>
      <rPr>
        <b/>
        <sz val="11"/>
        <color theme="1"/>
        <rFont val="Montserrat"/>
      </rPr>
      <t>Enlaces</t>
    </r>
    <r>
      <rPr>
        <sz val="11"/>
        <color theme="1"/>
        <rFont val="Montserrat"/>
        <family val="3"/>
      </rPr>
      <t xml:space="preserve"> para </t>
    </r>
    <r>
      <rPr>
        <b/>
        <sz val="11"/>
        <color theme="1"/>
        <rFont val="Montserrat"/>
      </rPr>
      <t>Coordinarse con diferentes Instancias Estatales y Federales</t>
    </r>
    <r>
      <rPr>
        <sz val="11"/>
        <color theme="1"/>
        <rFont val="Montserrat"/>
        <family val="3"/>
      </rPr>
      <t xml:space="preserve">. Así mismo, la </t>
    </r>
    <r>
      <rPr>
        <b/>
        <sz val="11"/>
        <color theme="1"/>
        <rFont val="Montserrat"/>
      </rPr>
      <t>Dirección Administrativa</t>
    </r>
    <r>
      <rPr>
        <sz val="11"/>
        <color theme="1"/>
        <rFont val="Montserrat"/>
        <family val="3"/>
      </rPr>
      <t xml:space="preserve"> se Coordina con la </t>
    </r>
    <r>
      <rPr>
        <b/>
        <sz val="11"/>
        <color theme="1"/>
        <rFont val="Montserrat"/>
      </rPr>
      <t>Unidad de Planeación y  Desarrollo</t>
    </r>
    <r>
      <rPr>
        <sz val="11"/>
        <color theme="1"/>
        <rFont val="Montserrat"/>
        <family val="3"/>
      </rPr>
      <t xml:space="preserve"> para los temas relacionados con el FAM.
Por otra  parte la </t>
    </r>
    <r>
      <rPr>
        <b/>
        <sz val="11"/>
        <color theme="1"/>
        <rFont val="Montserrat"/>
      </rPr>
      <t>Subdirección de Asistencia Alimentaria</t>
    </r>
    <r>
      <rPr>
        <sz val="11"/>
        <color theme="1"/>
        <rFont val="Montserrat"/>
        <family val="3"/>
      </rPr>
      <t xml:space="preserve">, cuenta con </t>
    </r>
    <r>
      <rPr>
        <b/>
        <sz val="11"/>
        <color theme="1"/>
        <rFont val="Montserrat"/>
      </rPr>
      <t>10 Oficinas Regionales de Enlace</t>
    </r>
    <r>
      <rPr>
        <sz val="11"/>
        <color theme="1"/>
        <rFont val="Montserrat"/>
        <family val="3"/>
      </rPr>
      <t xml:space="preserve">, quienes tienen el contacto directo con los </t>
    </r>
    <r>
      <rPr>
        <b/>
        <sz val="11"/>
        <color theme="1"/>
        <rFont val="Montserrat"/>
      </rPr>
      <t>SMDIF</t>
    </r>
    <r>
      <rPr>
        <sz val="11"/>
        <color theme="1"/>
        <rFont val="Montserrat"/>
        <family val="3"/>
      </rPr>
      <t xml:space="preserve"> para la atención y seguimiento de los </t>
    </r>
    <r>
      <rPr>
        <b/>
        <sz val="11"/>
        <color theme="1"/>
        <rFont val="Montserrat"/>
      </rPr>
      <t>Programas Alimentarios</t>
    </r>
    <r>
      <rPr>
        <sz val="11"/>
        <color theme="1"/>
        <rFont val="Montserrat"/>
        <family val="3"/>
      </rPr>
      <t>.</t>
    </r>
  </si>
  <si>
    <t>http://www.difver.gob.mx/wp-content/uploads/2017/05/Estructura-Org%C3%A1nica-DIF-Estatal-Veracruz.pdf</t>
  </si>
  <si>
    <t>http://www.difver.gob.mx/wp-content/uploads/2017/05/NUEVO-REGLAMENTO.pdf</t>
  </si>
  <si>
    <r>
      <rPr>
        <b/>
        <sz val="11"/>
        <color rgb="FF000000"/>
        <rFont val="Montserrat"/>
      </rPr>
      <t>Si</t>
    </r>
    <r>
      <rPr>
        <sz val="11"/>
        <color rgb="FF000000"/>
        <rFont val="Montserrat"/>
        <family val="3"/>
      </rPr>
      <t>, se conoce a la fecha no se encuentra armonizada toda vez que corresponde al H. Legislatura del Estado su correspondiente expedición, y no es atribución de este Organismo.</t>
    </r>
  </si>
  <si>
    <r>
      <rPr>
        <b/>
        <sz val="11"/>
        <color rgb="FF000000"/>
        <rFont val="Montserrat"/>
      </rPr>
      <t>Si</t>
    </r>
    <r>
      <rPr>
        <sz val="11"/>
        <color rgb="FF000000"/>
        <rFont val="Montserrat"/>
        <family val="3"/>
      </rPr>
      <t xml:space="preserve">, el </t>
    </r>
    <r>
      <rPr>
        <b/>
        <sz val="11"/>
        <color rgb="FF000000"/>
        <rFont val="Montserrat"/>
      </rPr>
      <t>Sistema DIF Estatal</t>
    </r>
    <r>
      <rPr>
        <sz val="11"/>
        <color rgb="FF000000"/>
        <rFont val="Montserrat"/>
        <family val="3"/>
      </rPr>
      <t xml:space="preserve"> dispone de </t>
    </r>
    <r>
      <rPr>
        <b/>
        <sz val="11"/>
        <color rgb="FF000000"/>
        <rFont val="Montserrat"/>
      </rPr>
      <t>Estructura Orgánica</t>
    </r>
    <r>
      <rPr>
        <sz val="11"/>
        <color rgb="FF000000"/>
        <rFont val="Montserrat"/>
        <family val="3"/>
      </rPr>
      <t>, la cual fue actualizada en enero de 2017. Ésta se encuentra alineada al Reglamento Interno.</t>
    </r>
  </si>
  <si>
    <r>
      <rPr>
        <b/>
        <sz val="11"/>
        <color rgb="FF000000"/>
        <rFont val="Montserrat"/>
      </rPr>
      <t>Si</t>
    </r>
    <r>
      <rPr>
        <sz val="11"/>
        <color rgb="FF000000"/>
        <rFont val="Montserrat"/>
        <family val="3"/>
      </rPr>
      <t xml:space="preserve">, el </t>
    </r>
    <r>
      <rPr>
        <b/>
        <sz val="11"/>
        <color rgb="FF000000"/>
        <rFont val="Montserrat"/>
      </rPr>
      <t>Sistema DIF Estatal</t>
    </r>
    <r>
      <rPr>
        <sz val="11"/>
        <color rgb="FF000000"/>
        <rFont val="Montserrat"/>
        <family val="3"/>
      </rPr>
      <t xml:space="preserve"> se dispone, en su última actualización fue el 20 de abril de 2017. Este Sistema No cuenta con Manuales Administrativos. 
El </t>
    </r>
    <r>
      <rPr>
        <b/>
        <sz val="11"/>
        <color rgb="FF000000"/>
        <rFont val="Montserrat"/>
      </rPr>
      <t>Reglamento Interno</t>
    </r>
    <r>
      <rPr>
        <sz val="11"/>
        <color rgb="FF000000"/>
        <rFont val="Montserrat"/>
        <family val="3"/>
      </rPr>
      <t xml:space="preserve"> se encuentra alineado con la Estructura vigente. Con relación al tema si se encuentra atribuciones del Fondo en el Reglamentó, estas se encuentran inmersas en las Reglas de Operación de cada programa que este Sistema otorga.</t>
    </r>
  </si>
  <si>
    <r>
      <rPr>
        <b/>
        <sz val="11"/>
        <color rgb="FF000000"/>
        <rFont val="Montserrat"/>
      </rPr>
      <t>No,</t>
    </r>
    <r>
      <rPr>
        <sz val="11"/>
        <color rgb="FF000000"/>
        <rFont val="Montserrat"/>
        <family val="3"/>
      </rPr>
      <t xml:space="preserve"> se ha recibido capacitación. Éste Organismo no cuenta con Archivo.</t>
    </r>
  </si>
  <si>
    <r>
      <rPr>
        <b/>
        <sz val="11"/>
        <color rgb="FF000000"/>
        <rFont val="Montserrat"/>
      </rPr>
      <t>Sí</t>
    </r>
    <r>
      <rPr>
        <sz val="11"/>
        <color rgb="FF000000"/>
        <rFont val="Montserrat"/>
        <family val="3"/>
      </rPr>
      <t xml:space="preserve">,el </t>
    </r>
    <r>
      <rPr>
        <b/>
        <sz val="11"/>
        <color rgb="FF000000"/>
        <rFont val="Montserrat"/>
      </rPr>
      <t>Sistema DIF Estatal</t>
    </r>
    <r>
      <rPr>
        <sz val="11"/>
        <color rgb="FF000000"/>
        <rFont val="Montserrat"/>
        <family val="3"/>
      </rPr>
      <t xml:space="preserve"> cuenta con un </t>
    </r>
    <r>
      <rPr>
        <b/>
        <sz val="11"/>
        <color rgb="FF000000"/>
        <rFont val="Montserrat"/>
      </rPr>
      <t>Manual de Organización</t>
    </r>
    <r>
      <rPr>
        <sz val="11"/>
        <color rgb="FF000000"/>
        <rFont val="Montserrat"/>
        <family val="3"/>
      </rPr>
      <t>.</t>
    </r>
  </si>
  <si>
    <r>
      <rPr>
        <b/>
        <sz val="11"/>
        <color rgb="FF000000"/>
        <rFont val="Montserrat"/>
      </rPr>
      <t>No</t>
    </r>
    <r>
      <rPr>
        <sz val="11"/>
        <color rgb="FF000000"/>
        <rFont val="Montserrat"/>
        <family val="3"/>
      </rPr>
      <t>,se encuentran en proceso.</t>
    </r>
  </si>
  <si>
    <t>http://www.difver.gob.mx/wp-content/uploads/2018/10/Manual-de-Organizacion-del-SEDIF-2018.pdf</t>
  </si>
  <si>
    <t xml:space="preserve">  Variación de personas beneficiarias de los programas de desamparo y discapacidad</t>
  </si>
  <si>
    <t>El crecimiento estimado en la entrega de apoyos del programa asistencia e inclusión social se logró en un 97% de lo planeado.</t>
  </si>
  <si>
    <t xml:space="preserve"> Porcentaje de las Personas atendidas con programas medico asistenciales</t>
  </si>
  <si>
    <t>El porcentaje de atención a solicitantes de apoyos medico asistenciales se logró hasta con un crecimiento del 3% de lo inicialmente planeado.</t>
  </si>
  <si>
    <t xml:space="preserve"> Variación de los Apoyos económicos y en especie entregados a la población</t>
  </si>
  <si>
    <t>El número de apoyos medicos asistenciales no logró este año el crecimiento que se estimaba con respecto a lo alcanzado en 2020; esto se debió a que algunas apoyos representaron una mayor inversión por persona, como los canalizados a implantes coclerares para menores de 5 años.</t>
  </si>
  <si>
    <t>Componente 1</t>
  </si>
  <si>
    <t>El programa solo obtuvo el 91.60% de la meta estimada en atención a mujeres; en este comportamiento influyó notablemente el desempeño de los apoyos  médicos de especialidad, donde se presentó una mayor demanda de apoyos por parte de personas del sexo masculino</t>
  </si>
  <si>
    <t>Actividad A1C1</t>
  </si>
  <si>
    <t>Porcentaje de personas atendidas con padecimientos oncológicos y nefropatas</t>
  </si>
  <si>
    <t>Este año la demanda de apoyos en las vertientes medicas de especialidad fue mas amplia de lo que se estimó en el programa inicial; en este desempeño influye un crecimiento de la demanda de la población motivada por la insuficiencia de apoyos en hospitales volcados en  atender la pandemia covid.</t>
  </si>
  <si>
    <t>Actividad A2C1</t>
  </si>
  <si>
    <t>Variación de los apoyos económicos y en especie a pacientes nefropatas</t>
  </si>
  <si>
    <t xml:space="preserve">Aun cuando creció la demanda de apoyos médicos de especialidad; este año no se rebasó el número de apoyos entregados en el 2020 por una elevación de costos en ciertos rubros del programa. </t>
  </si>
  <si>
    <t>Porcentaje de mujeres atendidas con el programa para pacientes nefropatas</t>
  </si>
  <si>
    <t>El programa solo obtuvo el 87.40% de la meta estimada en la atención de las mujeres, registrándose una mayor demanda en apoyos de especialidad entre personas del sector masculino</t>
  </si>
  <si>
    <t>Porcentaje de apoyos entregados en hemodiálisis a pacientes nefrópatas</t>
  </si>
  <si>
    <t>Se obtuvo un crecimiento del 13% en la meta inicialmente planteada en la entrega de apoyos en sesiones de hemodialisis dentro de los programas de atención al paciente nefrópata, lo que tiene que ver con un crecimiento en el padrón de pacientes en hospitales que demandan el apoyo.</t>
  </si>
  <si>
    <t>Porcentaje de población con discapacidad beneficiada con apoyos funcionales</t>
  </si>
  <si>
    <t xml:space="preserve">En este indicador se alcanzó la meta programada; en este desempeño influyeron las acciones de asesoramiento a municipios y las jornadas que se llevaron a las localidades </t>
  </si>
  <si>
    <t>Variación de personas con discapacidad atendidas en el año actual</t>
  </si>
  <si>
    <t>En este indicador se rebasó en 1.93% la meta estimada de crecimiento en la atención de personas con discapacidad con respecto a los resultados del 2020. En este desempeño influyó la adecuada coordinación con las autoridades de los SMDIF para llevar los apoyos a personas con discapacidad.</t>
  </si>
  <si>
    <t>Actividad A1C3</t>
  </si>
  <si>
    <t>Componente 3</t>
  </si>
  <si>
    <t>Actividad A2C2</t>
  </si>
  <si>
    <t>Actividad A1C2</t>
  </si>
  <si>
    <t>Componente 2</t>
  </si>
  <si>
    <t>Porcentaje de apoyos funcionales entregados</t>
  </si>
  <si>
    <t>El porcentaje de apoyos entregados en relación con el número de personas que lo demandan se cumplió en un 89% de la meta estimada; esto se debe a que algunos municipios, por el cierre de administración municipal, presentaron problemas logísticos y económicos para complementar la documentación requerida para la entrega de apoyos.</t>
  </si>
  <si>
    <t>Actividad A2C3</t>
  </si>
  <si>
    <t>Logro
(Avance)
corte 31 dic 2021)</t>
  </si>
  <si>
    <t xml:space="preserve">
La meta de población atendida, no se ha logrado en su totalidad, debido a que algunos DIF Municipales solicitaron reducir la cantidad de beneficiarios que atenderían, aunado a que con el programa de Asistencia Social Alimentaria a Personas en Situación de Emergencia y Desastre, aún no se ha realizado la entrega de todas las dotaciones programadas, sin embargo esta cifra podría verse incrementada en el reporte definitivo, que se informará en el segundo trimestre de 2022.
</t>
  </si>
  <si>
    <t xml:space="preserve">
Al finalizar el cuarto trimestre, las metas de población atendida han sido cubiertas casi en su totalidad, de acuerdo a lo programado, la diferencia por alcanzar es debido a la solicitud de algunos DIF municipales de disminuir sus asignaciones de beneficiarios, lo que ocasionó que aún contemos con existencia de algunos apoyos alimentarios; del programa de Asistencia Social Alimentaria a Personas en Situación de Emergencia y Desastre aún quedan pendientes algunas dotaciones por entregar, lo cual será otorgado a familias durante esta temporada invernal y a personas afectadas por la Pandemia del COVID-19, por lo que esta cifra podrá aumentar en el informe definitivo. Asimismo, en apego a la Retroalimentación del IPPEA 2021, todos los apoyos otorgados cumplieron con los Criterios de Calidad Nutricia (CCN).
</t>
  </si>
  <si>
    <t>Proporción en la cobertura de beneficiarios de los programas alimentarios</t>
  </si>
  <si>
    <t>Por cuestiones de reducción en asignaciones de beneficiarios a solicitud de los SMDIF, así como algunos beneficiarios que faltan por atenderse dentro del programa de emergencias, esa cifra se ve ligeramente reducida un 2.26 %, respecto a la meta inicial que era de 58.23%.</t>
  </si>
  <si>
    <t>Promedio de apoyos alimentarios distribuidos</t>
  </si>
  <si>
    <t>Si bien se puede observar un ligero incremento en el porcentaje respecto a la  meta inicial de 129.42, la apreciación es distinta, dado que al reducir la asignación de beneficiarios atendidos, tambien disminuye la cantidad de apoyos otorgados.</t>
  </si>
  <si>
    <t>Porcentaje de niñas y niños atendidos con desayunos escolares fríos</t>
  </si>
  <si>
    <t xml:space="preserve">La cifra de atención a menores escolares de este programa se redujo ligeramente respecto a la meta que era de 47.91%, a solicitud de los SMDIF. </t>
  </si>
  <si>
    <t>A1/C1</t>
  </si>
  <si>
    <t>Promedio de raciones de desayunos frios distribuidas a escolares</t>
  </si>
  <si>
    <t>La distribución de apoyos de este programa, queda ligeramente por debajo de la meta inicial de 128.00, a consecuencia de la reducción de beneficiarios a solicitud de los SMDIF.</t>
  </si>
  <si>
    <t>A2/C1</t>
  </si>
  <si>
    <t>Porcentaje de padrones de personas beneficiarias de desayunos escolares frios recibidos</t>
  </si>
  <si>
    <t>La recepción de padrones, depende de la buena voluntad y compromiso por parte de los SMDIF en su entrega,  por lo que a la feha  de corte solo se cuentaba con esa cantidad de padrones recibidos.</t>
  </si>
  <si>
    <t>Porcentaje de menores y adolescentes atendidos con desayunos escolares calientes</t>
  </si>
  <si>
    <t>La cifra de atención a menores escolares de este programa se redujo ligeramente respecto a la meta que era de 74.05%, a solicitud de los SMDIF.</t>
  </si>
  <si>
    <t>A1/C2</t>
  </si>
  <si>
    <t>Promedio de raciones de desayunos calientes distribuidas a escolares</t>
  </si>
  <si>
    <t>La distribución de apoyos de este programa, queda ligeramente por debajo de la meta inicial que era de 140.00, a consecuencia de la reducción de beneficiarios a solicitud de los SMDIF.</t>
  </si>
  <si>
    <t>A2/C2</t>
  </si>
  <si>
    <t>Porcentaje de padrones de personas beneficiarias de desayunos escolares calientes recibidos</t>
  </si>
  <si>
    <t>Porcentaje de personas vulnerables atendidas en espacios alimentarios o emergencias</t>
  </si>
  <si>
    <t>La cifra de atención a población vulnerable adulta de este programa se redujo ligeramente respecto a la meta que era de 7.68% a solicitud de los SMDIF.</t>
  </si>
  <si>
    <t>A1/C3</t>
  </si>
  <si>
    <t>Promedio de raciones de comida caliente distribuidas a personas vulnerables</t>
  </si>
  <si>
    <t>La distribución de apoyos de este programa, queda ligeramente por debajo de la meta que era de 200.00, a consecuencia de la reducción de beneficiarios a solicitud de los SMDIF.</t>
  </si>
  <si>
    <t>A2/C3</t>
  </si>
  <si>
    <t>Porcentaje de padrones de personas beneficiarias en espacios alimentarios recibidos</t>
  </si>
  <si>
    <t>A3/C3</t>
  </si>
  <si>
    <t>Porcentaje de paquetes de insumos para personas en emergencia</t>
  </si>
  <si>
    <t>La distribución de apoyos de este programa incluye los apoyos del Programa de Asistencia Social en los Primeros 1000 Días de Vida, dado que el sistema no permitio la apertura de una nueva acción en su momento, los cuales se distribuyeron en su totalidad, sin embargo, dentro del Programa de Emergencias aún falta por distribuir una parte de la cantidad programada, misma que se espera entregar en esta temporada invernal para alcanzar la meta, con lo que se reducirá ese porcentaje para alcanzar la meta inicial de 424.00%, al aumentar beneficiarios.</t>
  </si>
  <si>
    <t>Componente 4</t>
  </si>
  <si>
    <t>Porcentaje de DIF Municipales capacitados en operatividad de programas alimentarios</t>
  </si>
  <si>
    <t>Sin diferencia respecto a la meta</t>
  </si>
  <si>
    <t>A1/C4</t>
  </si>
  <si>
    <t>Porcentaje de DIF Municipales capacitados en orientación alimentaria</t>
  </si>
  <si>
    <t>A2/C4</t>
  </si>
  <si>
    <t>Porcentaje de visitas de supervisión realizadas a los DIF Municipales</t>
  </si>
  <si>
    <t>Derivado de la Pandemia por el COVID-19 ya no fue posible realizar la totalidad de las visitas de supervisión programadas,  a fin de no poner en riesgo al personal tanto de este Sistema Estatal, como de los DIF Municipales.</t>
  </si>
  <si>
    <t>Sistema de Indicadores de Evaluación del Desempeño (SIED)</t>
  </si>
  <si>
    <t xml:space="preserve">
Instancia Estatal:   DIF Estatal Veracruz, a través de la Unidad de Planeación y Desarrollo y de la Subdirección de Asistencia Alimentaria, dependiente de la Dirección de Atención a Población Vulnerable.</t>
  </si>
  <si>
    <t xml:space="preserve">
SEFIPLAN a través de la Subsecretaría de Planeación</t>
  </si>
  <si>
    <r>
      <rPr>
        <b/>
        <sz val="11"/>
        <color theme="1"/>
        <rFont val="Montserrat"/>
      </rPr>
      <t xml:space="preserve">
Sí</t>
    </r>
    <r>
      <rPr>
        <sz val="11"/>
        <color theme="1"/>
        <rFont val="Montserrat"/>
        <family val="3"/>
      </rPr>
      <t xml:space="preserve">, el Sistema DIF Estatal cuenta con áreas ejecutoras del Fondo que operan los Programas, estas son las encargadas de la Planeación, Presupuestación y Ejecución del Recurso, lo cual se plasma mediante el </t>
    </r>
    <r>
      <rPr>
        <b/>
        <sz val="11"/>
        <color theme="1"/>
        <rFont val="Montserrat"/>
      </rPr>
      <t xml:space="preserve">Formato de Validación de los Programas </t>
    </r>
    <r>
      <rPr>
        <sz val="11"/>
        <color theme="1"/>
        <rFont val="Montserrat"/>
        <family val="3"/>
      </rPr>
      <t xml:space="preserve">y/o </t>
    </r>
    <r>
      <rPr>
        <b/>
        <sz val="11"/>
        <color theme="1"/>
        <rFont val="Montserrat"/>
      </rPr>
      <t>Proyectos Institucionales de Asistencia Social,</t>
    </r>
    <r>
      <rPr>
        <sz val="11"/>
        <color theme="1"/>
        <rFont val="Montserrat"/>
        <family val="3"/>
      </rPr>
      <t xml:space="preserve"> (se adjunta evidencia).
</t>
    </r>
  </si>
  <si>
    <r>
      <rPr>
        <b/>
        <sz val="11"/>
        <color theme="1"/>
        <rFont val="Montserrat"/>
      </rPr>
      <t xml:space="preserve">
No</t>
    </r>
    <r>
      <rPr>
        <sz val="11"/>
        <color theme="1"/>
        <rFont val="Montserrat"/>
        <family val="3"/>
      </rPr>
      <t xml:space="preserve">,se destinó Recurso del Fondo, toda vez que es </t>
    </r>
    <r>
      <rPr>
        <b/>
        <sz val="11"/>
        <color theme="1"/>
        <rFont val="Montserrat"/>
      </rPr>
      <t>destinado en su totalidad a Asistencia Social</t>
    </r>
    <r>
      <rPr>
        <sz val="11"/>
        <color theme="1"/>
        <rFont val="Montserrat"/>
        <family val="3"/>
      </rPr>
      <t xml:space="preserve">, de conformidad a lo establecido en el </t>
    </r>
    <r>
      <rPr>
        <b/>
        <sz val="11"/>
        <color theme="1"/>
        <rFont val="Montserrat"/>
      </rPr>
      <t>Artículo 40 de la Ley de Coordinación Fiscal</t>
    </r>
    <r>
      <rPr>
        <sz val="11"/>
        <color theme="1"/>
        <rFont val="Montserrat"/>
        <family val="3"/>
      </rPr>
      <t xml:space="preserve"> en su vertiente de </t>
    </r>
    <r>
      <rPr>
        <b/>
        <sz val="11"/>
        <color theme="1"/>
        <rFont val="Montserrat"/>
      </rPr>
      <t>FAM-AS.</t>
    </r>
  </si>
  <si>
    <r>
      <t xml:space="preserve">
Para este </t>
    </r>
    <r>
      <rPr>
        <b/>
        <sz val="11"/>
        <color theme="1"/>
        <rFont val="Montserrat"/>
      </rPr>
      <t xml:space="preserve">Sistema DIF Estatal </t>
    </r>
    <r>
      <rPr>
        <sz val="11"/>
        <color theme="1"/>
        <rFont val="Montserrat"/>
        <family val="3"/>
      </rPr>
      <t xml:space="preserve">a </t>
    </r>
    <r>
      <rPr>
        <sz val="11"/>
        <color theme="1"/>
        <rFont val="Montserrat"/>
      </rPr>
      <t>nivel</t>
    </r>
    <r>
      <rPr>
        <b/>
        <sz val="11"/>
        <color theme="1"/>
        <rFont val="Montserrat"/>
      </rPr>
      <t xml:space="preserve"> Fin, No es reportado por el SEDIF</t>
    </r>
    <r>
      <rPr>
        <sz val="11"/>
        <color theme="1"/>
        <rFont val="Montserrat"/>
        <family val="3"/>
      </rPr>
      <t>, de conformidad con lo establecido en la MIR. Por lo que le correspondería la captura a nivel federal.
La</t>
    </r>
    <r>
      <rPr>
        <b/>
        <sz val="11"/>
        <color theme="1"/>
        <rFont val="Montserrat"/>
      </rPr>
      <t xml:space="preserve"> MIR</t>
    </r>
    <r>
      <rPr>
        <sz val="11"/>
        <color theme="1"/>
        <rFont val="Montserrat"/>
        <family val="3"/>
      </rPr>
      <t xml:space="preserve"> que contempla los </t>
    </r>
    <r>
      <rPr>
        <b/>
        <sz val="11"/>
        <color theme="1"/>
        <rFont val="Montserrat"/>
      </rPr>
      <t>indicadores para resultados</t>
    </r>
    <r>
      <rPr>
        <sz val="11"/>
        <color theme="1"/>
        <rFont val="Montserrat"/>
        <family val="3"/>
      </rPr>
      <t xml:space="preserve">,se reportan de manera trimestral, conforme a lo establecido en los </t>
    </r>
    <r>
      <rPr>
        <b/>
        <sz val="11"/>
        <color theme="1"/>
        <rFont val="Montserrat"/>
      </rPr>
      <t>Lineamientos de la EIASA</t>
    </r>
    <r>
      <rPr>
        <sz val="11"/>
        <color theme="1"/>
        <rFont val="Montserrat"/>
        <family val="3"/>
      </rPr>
      <t xml:space="preserve"> (Páginas 79-83, 88) la cual está conformada por los siguientes niveles: </t>
    </r>
    <r>
      <rPr>
        <b/>
        <sz val="11"/>
        <color theme="1"/>
        <rFont val="Montserrat"/>
      </rPr>
      <t>Propósito, Componente 1, Componente 2 y Actividad.</t>
    </r>
    <r>
      <rPr>
        <sz val="11"/>
        <color theme="1"/>
        <rFont val="Montserrat"/>
        <family val="3"/>
      </rPr>
      <t xml:space="preserve">
</t>
    </r>
  </si>
  <si>
    <r>
      <rPr>
        <b/>
        <sz val="11"/>
        <color theme="1"/>
        <rFont val="Montserrat"/>
      </rPr>
      <t>Sí</t>
    </r>
    <r>
      <rPr>
        <sz val="11"/>
        <color theme="1"/>
        <rFont val="Montserrat"/>
        <family val="3"/>
      </rPr>
      <t xml:space="preserve">, existe alineación entre el </t>
    </r>
    <r>
      <rPr>
        <b/>
        <sz val="11"/>
        <color theme="1"/>
        <rFont val="Montserrat"/>
      </rPr>
      <t>Programa Sectorial, el Objetivo del Fondo y PVD.</t>
    </r>
    <r>
      <rPr>
        <sz val="11"/>
        <color theme="1"/>
        <rFont val="Montserrat"/>
        <family val="3"/>
      </rPr>
      <t xml:space="preserve"> 
Para el Sistema DIF Estatal, el </t>
    </r>
    <r>
      <rPr>
        <b/>
        <sz val="11"/>
        <color theme="1"/>
        <rFont val="Montserrat"/>
      </rPr>
      <t>Fondo de Aportaciones Múltiples (FAM) tiene como objetivo la Asistencia Social</t>
    </r>
    <r>
      <rPr>
        <sz val="11"/>
        <color theme="1"/>
        <rFont val="Montserrat"/>
        <family val="3"/>
      </rPr>
      <t xml:space="preserve">: otorgamiento de desayunos escolares calientes y fríos; apoyos alimentarios consistentes en despensas, alimentación en albergues, casas hogar y utensilios para la preparación y consumo de alimentos. Mientras que el </t>
    </r>
    <r>
      <rPr>
        <b/>
        <sz val="11"/>
        <color theme="1"/>
        <rFont val="Montserrat"/>
      </rPr>
      <t>objetivo General del PVD</t>
    </r>
    <r>
      <rPr>
        <sz val="11"/>
        <color theme="1"/>
        <rFont val="Montserrat"/>
        <family val="3"/>
      </rPr>
      <t xml:space="preserve"> es: Incrementar la calidad y esperanza de vida de las y los veracruzanos mediante el otorgamiento de servicios universales de salud, con enfoque de Derechos Humanos, igualdad sustantiva y no discriminación y este a su vez con el </t>
    </r>
    <r>
      <rPr>
        <b/>
        <sz val="11"/>
        <color theme="1"/>
        <rFont val="Montserrat"/>
      </rPr>
      <t>Objetivo 1 del Programa Sectorial de Salud de Veracruz 2019-2024</t>
    </r>
    <r>
      <rPr>
        <sz val="11"/>
        <color theme="1"/>
        <rFont val="Montserrat"/>
        <family val="3"/>
      </rPr>
      <t xml:space="preserve">, el cual dice: Mejorar la salud de mujeres y niños, así como la atención a grupos históricamente vulnerados y olvidados. Y este a su vez con 1. Objetivo Sectorial: Mejorar la salud de mujeres y niños, así como la atención a grupos históricamente vulnerados y olvidados.
</t>
    </r>
  </si>
  <si>
    <t>Calendarización de los recursos del Ramo 33</t>
  </si>
  <si>
    <t>Constancias de capacitaciones en modalidad virtual para el seguimiento de Ejercicio de Fondos Federales Ramo 33</t>
  </si>
  <si>
    <r>
      <t xml:space="preserve">
</t>
    </r>
    <r>
      <rPr>
        <b/>
        <sz val="11"/>
        <color theme="1"/>
        <rFont val="Montserrat"/>
      </rPr>
      <t xml:space="preserve">Sí, </t>
    </r>
    <r>
      <rPr>
        <sz val="11"/>
        <color theme="1"/>
        <rFont val="Montserrat"/>
        <family val="3"/>
      </rPr>
      <t xml:space="preserve">para el Sistema DIF se proporcionó información para dos Auditorias relacionadas a la fiscalización de la cuenta pública 2021.
Una por parte de la </t>
    </r>
    <r>
      <rPr>
        <b/>
        <sz val="11"/>
        <color theme="1"/>
        <rFont val="Montserrat"/>
      </rPr>
      <t>Auditoria Superior de la Federación (ASF)</t>
    </r>
    <r>
      <rPr>
        <sz val="11"/>
        <color theme="1"/>
        <rFont val="Montserrat"/>
        <family val="3"/>
      </rPr>
      <t xml:space="preserve">, a través de la Auditoria </t>
    </r>
    <r>
      <rPr>
        <b/>
        <sz val="11"/>
        <color theme="1"/>
        <rFont val="Montserrat"/>
      </rPr>
      <t>No. AEGF/0272/2021</t>
    </r>
    <r>
      <rPr>
        <sz val="11"/>
        <color theme="1"/>
        <rFont val="Montserrat"/>
        <family val="3"/>
      </rPr>
      <t xml:space="preserve"> la cual se llevó a cabo para revisión del fondo FAM 2021; al respecto, es preciso mencionar que este Organismo se encuentra en espera de la recepción de las observaciones y/o recomendaciones preliminares.
</t>
    </r>
    <r>
      <rPr>
        <sz val="11"/>
        <color rgb="FFFF0000"/>
        <rFont val="Montserrat"/>
      </rPr>
      <t/>
    </r>
  </si>
  <si>
    <r>
      <rPr>
        <b/>
        <sz val="11"/>
        <color rgb="FF404040"/>
        <rFont val="Montserrat"/>
      </rPr>
      <t>Sí</t>
    </r>
    <r>
      <rPr>
        <sz val="11"/>
        <color rgb="FF404040"/>
        <rFont val="Montserrat"/>
        <family val="3"/>
      </rPr>
      <t xml:space="preserve">, el Sistema DIF Estatal cuenta con documentación suficiente, en la que se identifican las necesidades de Asistencia Social y contempla la siguiente documentación:
</t>
    </r>
    <r>
      <rPr>
        <b/>
        <sz val="11"/>
        <color rgb="FF404040"/>
        <rFont val="Montserrat"/>
      </rPr>
      <t>1. Reglas de Operación de los Programas Alimentarios 2021</t>
    </r>
    <r>
      <rPr>
        <sz val="11"/>
        <color rgb="FF404040"/>
        <rFont val="Montserrat"/>
        <family val="3"/>
      </rPr>
      <t xml:space="preserve">, este contiene 2 Tomos: II y III donde se plasma el diagnostico de las necesidades de Asistencia Social en el Estado, en dicho contexto, el programa Asistencia Social Alimentaria a Personas de Atención Prioritaria busca elevar la calidad de vida a través de una nutrición sana, enfocada principalmente a personas con alguna discapacidad, adultos mayores, niñas y niños de 2 a 5 años 11 meses no escolarizados y adolescentes del Estado de Veracruz, mediante acciones de asistencia, orientación y educación alimentaria. Cabe mencionar, que parte de los fondos federales se destina únicamente para otorgar comidas calientes en los espacios destinados para la preparación de alimentos, y dar atención prioritaria a la población en condiciones de pobreza extrema, desamparo y vulnerabilidad.
</t>
    </r>
    <r>
      <rPr>
        <b/>
        <sz val="11"/>
        <color rgb="FF404040"/>
        <rFont val="Montserrat"/>
      </rPr>
      <t>2. Formato (Análisis Costo-Eficiencia y/o fichas técnicas)</t>
    </r>
    <r>
      <rPr>
        <sz val="11"/>
        <color rgb="FF404040"/>
        <rFont val="Montserrat"/>
        <family val="3"/>
      </rPr>
      <t xml:space="preserve">, en el Análisis Costo-Eficiencia es posible identificar, cuantificar y valorar los costos y, sólo identificar y cuantificar los beneficios del proyecto, donde se identifica la problemática, el objetivo y una breve descripción del Programa.
Además en la Ficha Técnica se concentra: Información general del PPI, Alineación estratégica, Análisis de la situación Actual, Análisis de la situación sin proyecto, Alternativas de solución, Análisis de la situación del proyecto, Identificación y Cuantificación de costos y beneficios y Estudios de pre-inversión.
</t>
    </r>
    <r>
      <rPr>
        <b/>
        <sz val="11"/>
        <color rgb="FF404040"/>
        <rFont val="Montserrat"/>
      </rPr>
      <t>3. Metodología de Marco Lógico</t>
    </r>
    <r>
      <rPr>
        <sz val="11"/>
        <color rgb="FF404040"/>
        <rFont val="Montserrat"/>
        <family val="3"/>
      </rPr>
      <t xml:space="preserve">,como herramienta de planeación y administración de los programas y proyectos, ya que es posible presentar de forma sistemática y lógica los objetivos del programa y sus relaciones de causalidad; identificar y definir los factores externos al programa.
</t>
    </r>
    <r>
      <rPr>
        <b/>
        <sz val="11"/>
        <color rgb="FF404040"/>
        <rFont val="Montserrat"/>
      </rPr>
      <t>4. Programa Sectorial: Salud de Veracruz 2019-2024</t>
    </r>
    <r>
      <rPr>
        <sz val="11"/>
        <color rgb="FF404040"/>
        <rFont val="Montserrat"/>
      </rPr>
      <t>, se presenta el diagnóstico de las necesidades</t>
    </r>
    <r>
      <rPr>
        <sz val="11"/>
        <color rgb="FF404040"/>
        <rFont val="Montserrat"/>
        <family val="3"/>
      </rPr>
      <t xml:space="preserve">
</t>
    </r>
  </si>
  <si>
    <r>
      <rPr>
        <b/>
        <sz val="11"/>
        <color rgb="FF404040"/>
        <rFont val="Montserrat"/>
      </rPr>
      <t>1.</t>
    </r>
    <r>
      <rPr>
        <sz val="11"/>
        <color rgb="FF404040"/>
        <rFont val="Montserrat"/>
        <family val="3"/>
      </rPr>
      <t xml:space="preserve"> Reglas de Operación.
Tomo II. Páginas 7, 8, 47, 69 y 70
Tomo III. Páginas 8, 9, 41, 42 y 79
</t>
    </r>
    <r>
      <rPr>
        <b/>
        <sz val="11"/>
        <color rgb="FF404040"/>
        <rFont val="Montserrat"/>
      </rPr>
      <t>2.</t>
    </r>
    <r>
      <rPr>
        <sz val="11"/>
        <color rgb="FF404040"/>
        <rFont val="Montserrat"/>
        <family val="3"/>
      </rPr>
      <t xml:space="preserve"> Formatos para validación de programas y estudios (Analisis costo eficiencia y/o fichas técnicas.
</t>
    </r>
    <r>
      <rPr>
        <b/>
        <sz val="11"/>
        <color rgb="FF404040"/>
        <rFont val="Montserrat"/>
      </rPr>
      <t>3.</t>
    </r>
    <r>
      <rPr>
        <sz val="11"/>
        <color rgb="FF404040"/>
        <rFont val="Montserrat"/>
        <family val="3"/>
      </rPr>
      <t xml:space="preserve"> Metodología del Marco Lógico.
</t>
    </r>
    <r>
      <rPr>
        <b/>
        <sz val="11"/>
        <color rgb="FF404040"/>
        <rFont val="Montserrat"/>
      </rPr>
      <t>4.</t>
    </r>
    <r>
      <rPr>
        <sz val="11"/>
        <color rgb="FF404040"/>
        <rFont val="Montserrat"/>
        <family val="3"/>
      </rPr>
      <t xml:space="preserve"> Programa Sectorial “Salud de Veracruz 2019-2024” en las páginas 91 y 92.</t>
    </r>
  </si>
  <si>
    <r>
      <rPr>
        <b/>
        <sz val="11"/>
        <color rgb="FF404040"/>
        <rFont val="Montserrat"/>
      </rPr>
      <t>Sí,</t>
    </r>
    <r>
      <rPr>
        <sz val="11"/>
        <color rgb="FF404040"/>
        <rFont val="Montserrat"/>
        <family val="3"/>
      </rPr>
      <t xml:space="preserve"> a través del </t>
    </r>
    <r>
      <rPr>
        <b/>
        <sz val="11"/>
        <color rgb="FF404040"/>
        <rFont val="Montserrat"/>
      </rPr>
      <t>Formato para la validación de Programas y/o Proyectos Institucionales de Asistencia Social del Ramo 33</t>
    </r>
    <r>
      <rPr>
        <sz val="11"/>
        <color rgb="FF404040"/>
        <rFont val="Montserrat"/>
        <family val="3"/>
      </rPr>
      <t xml:space="preserve">, se encuentran documentados los procesos en la distribución, descripción del Fondo, igualmente en el </t>
    </r>
    <r>
      <rPr>
        <b/>
        <sz val="11"/>
        <color rgb="FF404040"/>
        <rFont val="Montserrat"/>
      </rPr>
      <t>Formato de 4to Trimestre de Avance físico financiero AVAN 2021</t>
    </r>
    <r>
      <rPr>
        <sz val="11"/>
        <color rgb="FF404040"/>
        <rFont val="Montserrat"/>
        <family val="3"/>
      </rPr>
      <t xml:space="preserve">, se muestra la información acumulada al trimestre de las Aportaciones del Fondo.
Además, en el apartado Justificación de los </t>
    </r>
    <r>
      <rPr>
        <b/>
        <sz val="11"/>
        <color rgb="FF404040"/>
        <rFont val="Montserrat"/>
      </rPr>
      <t>Lineamientos de la EIASADC 2021</t>
    </r>
    <r>
      <rPr>
        <sz val="11"/>
        <color rgb="FF404040"/>
        <rFont val="Montserrat"/>
        <family val="3"/>
      </rPr>
      <t xml:space="preserve">. Así como en el apartado de Instrucción de las </t>
    </r>
    <r>
      <rPr>
        <b/>
        <sz val="11"/>
        <color rgb="FF404040"/>
        <rFont val="Montserrat"/>
      </rPr>
      <t>Reglas de Operación de los programas Alimentarios</t>
    </r>
    <r>
      <rPr>
        <sz val="11"/>
        <color rgb="FF404040"/>
        <rFont val="Montserrat"/>
        <family val="3"/>
      </rPr>
      <t xml:space="preserve"> (Tomos II y III). La Dirección Administrativa da a conocer el presupuesto a la Dirección de Atención a Población Vulnerable y esta a su vez a la Subdirección de Asistencia Alimentaria para que se inicien los procesos de selección de insumos que componen los apoyos alimentarios y número de beneficiarios que se atenderán, posteriormente se inicia el proceso de adquisición, entregando las Especificaciones Técnicas de Calidad de los productos que previo análisis de calidad nutricia se van a adquirir, así como los calendarios de distribución que el proveedor implementará para las entregas a los DIF Municipales, mediante remisiones de entrega que firman y sellan los SMDIF. Y estos procesos forman parte del manual de organización que actualmente se está actualizando. El DIF Nacional establece anualmente los criterios mediante la Estrategia Integral de Asistencia Social Alimentaria y Desarrollo Comunitario (EIASADC). Se consideran importes a asignar de acuerdo a lo ejercido en años anteriores, donde se reflejan los programas que muestran mayor necesidad de presupuesto para atender a la población más vulnerable. Así mismo se toman en cuenta los criterios de la Estrategia Integral de Asistencia Social Alimentaria y Desarrollo Comunitario y los proporcionados por el INEGI.</t>
    </r>
  </si>
  <si>
    <r>
      <rPr>
        <b/>
        <sz val="11"/>
        <color rgb="FF404040"/>
        <rFont val="Montserrat"/>
      </rPr>
      <t>1.</t>
    </r>
    <r>
      <rPr>
        <sz val="11"/>
        <color rgb="FF404040"/>
        <rFont val="Montserrat"/>
        <family val="3"/>
      </rPr>
      <t xml:space="preserve"> Importes autorizados.
</t>
    </r>
    <r>
      <rPr>
        <b/>
        <sz val="11"/>
        <color rgb="FF404040"/>
        <rFont val="Montserrat"/>
      </rPr>
      <t>2.</t>
    </r>
    <r>
      <rPr>
        <sz val="11"/>
        <color rgb="FF404040"/>
        <rFont val="Montserrat"/>
        <family val="3"/>
      </rPr>
      <t xml:space="preserve"> Formatos para validación de Programas.
</t>
    </r>
    <r>
      <rPr>
        <b/>
        <sz val="11"/>
        <color rgb="FF404040"/>
        <rFont val="Montserrat"/>
      </rPr>
      <t xml:space="preserve">3. </t>
    </r>
    <r>
      <rPr>
        <sz val="11"/>
        <color rgb="FF404040"/>
        <rFont val="Montserrat"/>
        <family val="3"/>
      </rPr>
      <t xml:space="preserve">Cartera de Programas y Proyectos.
</t>
    </r>
    <r>
      <rPr>
        <b/>
        <sz val="11"/>
        <color rgb="FF404040"/>
        <rFont val="Montserrat"/>
      </rPr>
      <t xml:space="preserve">4. </t>
    </r>
    <r>
      <rPr>
        <sz val="11"/>
        <color rgb="FF404040"/>
        <rFont val="Montserrat"/>
      </rPr>
      <t xml:space="preserve">Cuenta por liquidar certificada (CLC).
</t>
    </r>
    <r>
      <rPr>
        <b/>
        <sz val="11"/>
        <color rgb="FF404040"/>
        <rFont val="Montserrat"/>
      </rPr>
      <t xml:space="preserve">5. </t>
    </r>
    <r>
      <rPr>
        <sz val="11"/>
        <color rgb="FF404040"/>
        <rFont val="Montserrat"/>
      </rPr>
      <t xml:space="preserve">DSP.
</t>
    </r>
    <r>
      <rPr>
        <b/>
        <sz val="11"/>
        <color rgb="FF404040"/>
        <rFont val="Montserrat"/>
      </rPr>
      <t xml:space="preserve">6. </t>
    </r>
    <r>
      <rPr>
        <sz val="11"/>
        <color rgb="FF404040"/>
        <rFont val="Montserrat"/>
      </rPr>
      <t xml:space="preserve">Formato PROG.
</t>
    </r>
    <r>
      <rPr>
        <b/>
        <sz val="11"/>
        <color rgb="FF404040"/>
        <rFont val="Montserrat"/>
      </rPr>
      <t>7.</t>
    </r>
    <r>
      <rPr>
        <sz val="11"/>
        <color rgb="FF404040"/>
        <rFont val="Montserrat"/>
      </rPr>
      <t xml:space="preserve"> Formato de reporte de ejercicio presupuestario.
</t>
    </r>
    <r>
      <rPr>
        <b/>
        <sz val="11"/>
        <color rgb="FF404040"/>
        <rFont val="Montserrat"/>
      </rPr>
      <t>8.</t>
    </r>
    <r>
      <rPr>
        <sz val="11"/>
        <color rgb="FF404040"/>
        <rFont val="Montserrat"/>
        <family val="3"/>
      </rPr>
      <t xml:space="preserve"> Formato de 4to Trimestre de Avance físico financiero AVAN 2021.
</t>
    </r>
    <r>
      <rPr>
        <b/>
        <sz val="11"/>
        <color rgb="FF404040"/>
        <rFont val="Montserrat"/>
      </rPr>
      <t>9.</t>
    </r>
    <r>
      <rPr>
        <sz val="11"/>
        <color rgb="FF404040"/>
        <rFont val="Montserrat"/>
        <family val="3"/>
      </rPr>
      <t xml:space="preserve"> Lineamientos de la EIASADC Páginas 11 y 15.
</t>
    </r>
  </si>
  <si>
    <r>
      <t xml:space="preserve">
</t>
    </r>
    <r>
      <rPr>
        <b/>
        <sz val="11"/>
        <color rgb="FF404040"/>
        <rFont val="Montserrat"/>
      </rPr>
      <t>Si,</t>
    </r>
    <r>
      <rPr>
        <sz val="11"/>
        <color rgb="FF404040"/>
        <rFont val="Montserrat"/>
        <family val="3"/>
      </rPr>
      <t xml:space="preserve"> el Sistema DIF Estatal cuenta con el </t>
    </r>
    <r>
      <rPr>
        <b/>
        <sz val="11"/>
        <color rgb="FF404040"/>
        <rFont val="Montserrat"/>
      </rPr>
      <t>Proyecto Estatal Anual (PEA)</t>
    </r>
    <r>
      <rPr>
        <sz val="11"/>
        <color rgb="FF404040"/>
        <rFont val="Montserrat"/>
        <family val="3"/>
      </rPr>
      <t xml:space="preserve">, el cual anualmente se envía a DIF Nacional, el cual incluye las actividades y metas que se aplicarán durante el año, respecto a los programas alimentarios, acordes a los lineamientos de la EIASADC y a las Reglas de Operación. El SNDIF envía la retroalimentación del PEA con las recomendaciones y comentarios del PEA.
Posteriormente en el mes de septiembre se elabora y entrega el </t>
    </r>
    <r>
      <rPr>
        <b/>
        <sz val="11"/>
        <color rgb="FF404040"/>
        <rFont val="Montserrat"/>
      </rPr>
      <t xml:space="preserve">Informe Parcial de Cumplimiento del Proyecto Estatal Anual (IPPEA)2021, </t>
    </r>
    <r>
      <rPr>
        <sz val="11"/>
        <color rgb="FF404040"/>
        <rFont val="Montserrat"/>
      </rPr>
      <t>cuya información permitirá determinar el avance de las acciones que lleva el Sistema DIF Estatal veracruz durante el ejercicio en curso y contenidas en el PEA</t>
    </r>
    <r>
      <rPr>
        <sz val="11"/>
        <color rgb="FF404040"/>
        <rFont val="Montserrat"/>
        <family val="3"/>
      </rPr>
      <t xml:space="preserve">
Por otro lado se cuenta con los </t>
    </r>
    <r>
      <rPr>
        <b/>
        <sz val="11"/>
        <color rgb="FF404040"/>
        <rFont val="Montserrat"/>
      </rPr>
      <t xml:space="preserve">Programas Presupuestarios </t>
    </r>
    <r>
      <rPr>
        <sz val="11"/>
        <color rgb="FF404040"/>
        <rFont val="Montserrat"/>
      </rPr>
      <t>operados con el recurso FAM, los cuales miden los avances de cumplimiento de manera trimestral.</t>
    </r>
  </si>
  <si>
    <r>
      <rPr>
        <b/>
        <sz val="11"/>
        <color rgb="FF404040"/>
        <rFont val="Montserrat"/>
      </rPr>
      <t xml:space="preserve">1. </t>
    </r>
    <r>
      <rPr>
        <sz val="11"/>
        <color rgb="FF404040"/>
        <rFont val="Montserrat"/>
        <family val="3"/>
      </rPr>
      <t xml:space="preserve">Proyecto Estatal Anual (PEA), Oficio de envío, anexos y retroalimentación del SNDIF.
</t>
    </r>
    <r>
      <rPr>
        <b/>
        <sz val="11"/>
        <color rgb="FF404040"/>
        <rFont val="Montserrat"/>
      </rPr>
      <t>2.</t>
    </r>
    <r>
      <rPr>
        <sz val="11"/>
        <color rgb="FF404040"/>
        <rFont val="Montserrat"/>
        <family val="3"/>
      </rPr>
      <t xml:space="preserve"> Informe Parcial de Cumplimiento del proyecto Estatal Anual (IPPEA), Oficio de envio, anexos y retroalimentación del SNDIF.
</t>
    </r>
    <r>
      <rPr>
        <b/>
        <sz val="11"/>
        <color rgb="FF404040"/>
        <rFont val="Montserrat"/>
      </rPr>
      <t>3.</t>
    </r>
    <r>
      <rPr>
        <sz val="11"/>
        <color rgb="FF404040"/>
        <rFont val="Montserrat"/>
        <family val="3"/>
      </rPr>
      <t xml:space="preserve"> Reportes de avance de Programas Presupuestarios </t>
    </r>
  </si>
  <si>
    <r>
      <t>1.</t>
    </r>
    <r>
      <rPr>
        <sz val="11"/>
        <color rgb="FF404040"/>
        <rFont val="Montserrat"/>
      </rPr>
      <t xml:space="preserve"> Cartera de programas y proyectos.
</t>
    </r>
    <r>
      <rPr>
        <b/>
        <sz val="11"/>
        <color rgb="FF404040"/>
        <rFont val="Montserrat"/>
      </rPr>
      <t xml:space="preserve">2. </t>
    </r>
    <r>
      <rPr>
        <sz val="11"/>
        <color rgb="FF404040"/>
        <rFont val="Montserrat"/>
      </rPr>
      <t xml:space="preserve">Formato para validación de programas.
</t>
    </r>
    <r>
      <rPr>
        <b/>
        <sz val="11"/>
        <color rgb="FF404040"/>
        <rFont val="Montserrat"/>
      </rPr>
      <t>3.</t>
    </r>
    <r>
      <rPr>
        <sz val="11"/>
        <color rgb="FF404040"/>
        <rFont val="Montserrat"/>
      </rPr>
      <t xml:space="preserve"> Reglas de operación:
Tomo II pág. 27, 57 y 93.
Tomo III pág. 26, 62 y 92.</t>
    </r>
    <r>
      <rPr>
        <b/>
        <sz val="11"/>
        <color rgb="FF404040"/>
        <rFont val="Montserrat"/>
      </rPr>
      <t xml:space="preserve">
4. </t>
    </r>
    <r>
      <rPr>
        <sz val="11"/>
        <color rgb="FF404040"/>
        <rFont val="Montserrat"/>
      </rPr>
      <t>Formato AVAN (primer al cuarto trimestre 2021.</t>
    </r>
  </si>
  <si>
    <r>
      <rPr>
        <b/>
        <sz val="11"/>
        <color rgb="FF404040"/>
        <rFont val="Montserrat"/>
      </rPr>
      <t>Sí</t>
    </r>
    <r>
      <rPr>
        <sz val="11"/>
        <color rgb="FF404040"/>
        <rFont val="Montserrat"/>
        <family val="3"/>
      </rPr>
      <t xml:space="preserve">,en el ejercicio anterior 2021, se llevó a cabo la ejecución de los distintos programas a pesar de las restricciones que pudieron impactar en la operación de los mismos, siempre tomando en cuenta las medidas sanitarias correspondientes, se brindó atención a la población vulnerable a través de la entrega de apoyos. Prueba de ello es que los recursos se ejercieron en tiempo y forma. Una variable importante para la operatividad de los programas fue el avance del programa de  vacunación en la población; por lo que las condiciones de este año con pandemia fueron cualitativamente diferentes a las del 2020. No obstante, la Dirección de Asistencia dio continuidad a las estrategias que se establecieron desde el 2020 como los protocolos de sanidad en el desarrollo de las jornadas de salud visual y entrega de apoyos funcionales. Con respecto al impacto de la pandemia en los indicadores de pobreza y rezago social; la publicación de la medición de pobreza que realizó el CONEVAL el año pasado, indicó un incremento de la población sin servicios de salud en 14%, al pasar de 16.7 a 31.0% de la población de la entidad. Los indicadores relacionados con la calidad de los espacios y vivienda, acceso a servicios, alimentación nutritiva mejoraron sus indicadores, lo que posiciona a la entidad en decremento general de la situación de pobreza.
De conformidad a lo establecido en Ley Federal de Presupuesto y Responsabilidad Hacendaria, se entiende por subejercicio a las disponibilidades presupuestarias que resultan, con base en el calendario del presupuesto, sin cumplir las metas contenidas en los programas o sin contar con el compromiso formal de su ejecución; por lo que es preciso mencionar que en lo que respecta a los recursos del Fondo de Aportaciones Múltiples (FAM) 2021 no existe subejercicio, toda vez que los recursos fueron comprometidos al cierre del ejercicio 2021, y debidamente ejercidos en el primer trimestre 2022, dando cumplimiento al Artículo 17 de la Ley de Disciplina Financiera de las Entidades Federativas y los Municipios, brindando los apoyos de asistencia social a la población vulnerable de manera ininterrumpida.
Estrategias: a raíz de que las escuelas cerraran durante la pandemia, el SEDIF en coordinación con los SMDIF implementó acciones de entrega de los apoyos directamente a los comités escolares y padres de familia para otorgar los apoyos que no podían ser distribuidos directamente en los planteles educativos, a través de éstos se hacían llegar a los padres de los beneficiarios. 
La emergencia por COVID-19 también tuvo efectos en los resultados de los indicadores de pobreza y rezago social y educativo, así como Índice de Vulnerabilidad Social, sin embargo aún no se dispone de cifras definitivas 
</t>
    </r>
  </si>
  <si>
    <r>
      <rPr>
        <b/>
        <sz val="11"/>
        <color rgb="FF404040"/>
        <rFont val="Montserrat"/>
      </rPr>
      <t xml:space="preserve">1. </t>
    </r>
    <r>
      <rPr>
        <sz val="11"/>
        <color rgb="FF404040"/>
        <rFont val="Montserrat"/>
      </rPr>
      <t xml:space="preserve">Medición de pobreza 2020.
</t>
    </r>
    <r>
      <rPr>
        <b/>
        <sz val="11"/>
        <color rgb="FF404040"/>
        <rFont val="Montserrat"/>
      </rPr>
      <t xml:space="preserve">2. </t>
    </r>
    <r>
      <rPr>
        <sz val="11"/>
        <color rgb="FF404040"/>
        <rFont val="Montserrat"/>
      </rPr>
      <t xml:space="preserve">Ley Presupuesto y Responsabilidad Hacendaria.
</t>
    </r>
    <r>
      <rPr>
        <b/>
        <sz val="11"/>
        <color rgb="FF404040"/>
        <rFont val="Montserrat"/>
      </rPr>
      <t xml:space="preserve">3. </t>
    </r>
    <r>
      <rPr>
        <sz val="11"/>
        <color rgb="FF404040"/>
        <rFont val="Montserrat"/>
      </rPr>
      <t xml:space="preserve">Ley de Disciplina Financiera.
</t>
    </r>
    <r>
      <rPr>
        <b/>
        <sz val="11"/>
        <color rgb="FF404040"/>
        <rFont val="Montserrat"/>
      </rPr>
      <t>4.</t>
    </r>
    <r>
      <rPr>
        <sz val="11"/>
        <color rgb="FF404040"/>
        <rFont val="Montserrat"/>
      </rPr>
      <t xml:space="preserve"> </t>
    </r>
    <r>
      <rPr>
        <sz val="11"/>
        <rFont val="Montserrat"/>
      </rPr>
      <t>Entrega a comités.</t>
    </r>
    <r>
      <rPr>
        <sz val="11"/>
        <color rgb="FF404040"/>
        <rFont val="Montserrat"/>
      </rPr>
      <t xml:space="preserve">
</t>
    </r>
    <r>
      <rPr>
        <b/>
        <sz val="11"/>
        <color rgb="FF404040"/>
        <rFont val="Montserrat"/>
      </rPr>
      <t xml:space="preserve">5. </t>
    </r>
    <r>
      <rPr>
        <sz val="11"/>
        <color rgb="FF404040"/>
        <rFont val="Montserrat"/>
      </rPr>
      <t>Resultado ID.</t>
    </r>
  </si>
  <si>
    <r>
      <rPr>
        <b/>
        <sz val="11"/>
        <color rgb="FF404040"/>
        <rFont val="Montserrat"/>
      </rPr>
      <t xml:space="preserve">1. </t>
    </r>
    <r>
      <rPr>
        <sz val="11"/>
        <color rgb="FF404040"/>
        <rFont val="Montserrat"/>
      </rPr>
      <t>Avance presupuestal por fuente de financiamiento.</t>
    </r>
  </si>
  <si>
    <r>
      <rPr>
        <b/>
        <sz val="11"/>
        <color rgb="FF404040"/>
        <rFont val="Montserrat"/>
      </rPr>
      <t>Si,</t>
    </r>
    <r>
      <rPr>
        <sz val="11"/>
        <color rgb="FF404040"/>
        <rFont val="Montserrat"/>
        <family val="3"/>
      </rPr>
      <t xml:space="preserve"> el Sistema DIF cuenta con un </t>
    </r>
    <r>
      <rPr>
        <b/>
        <sz val="11"/>
        <color rgb="FF404040"/>
        <rFont val="Montserrat"/>
      </rPr>
      <t>Informe Parcial del Proyecto Estatal Anual 2021</t>
    </r>
    <r>
      <rPr>
        <sz val="11"/>
        <color rgb="FF404040"/>
        <rFont val="Montserrat"/>
        <family val="3"/>
      </rPr>
      <t xml:space="preserve">, el presente documento es la retroalimentación de su </t>
    </r>
    <r>
      <rPr>
        <b/>
        <sz val="11"/>
        <color rgb="FF404040"/>
        <rFont val="Montserrat"/>
      </rPr>
      <t>Informe Parcial del Proyecto Estatal Anual 2021</t>
    </r>
    <r>
      <rPr>
        <sz val="11"/>
        <color rgb="FF404040"/>
        <rFont val="Montserrat"/>
        <family val="3"/>
      </rPr>
      <t>, enviado a la Dirección General de Alimentación y Desarrollo Comunitario, el cual describe los apoyos alimentarios adquiridos exclusivamente con recursos del Ramo 33 fondo, así como los menús que de éstos deriven y el resto de las actividades sustantivas que involucra la operación de los programas. Es importante mencionar que la información que contiene este documento tiene como propósito, servir de base para fortalecer la operación de dichos Programas durante el ejercicio fiscal, es decir un mejor desempeño en beneficio de la población que se encuentra en situación de vulnerabilidad.
El informe anexo, se compone de 4 apartados:
 Distribución y cobertura.
 Normatividad.
 Aseguramiento de la Calidad.
 Orientación Alimentaria.</t>
    </r>
  </si>
  <si>
    <r>
      <rPr>
        <b/>
        <sz val="11"/>
        <color rgb="FF404040"/>
        <rFont val="Montserrat"/>
      </rPr>
      <t>1.</t>
    </r>
    <r>
      <rPr>
        <sz val="11"/>
        <color rgb="FF404040"/>
        <rFont val="Montserrat"/>
        <family val="3"/>
      </rPr>
      <t xml:space="preserve"> Informe Parcial de Cumplimiento del proyecto Estatal Anual (IPPEA), Oficio de envio, anexos y retroalimentación del SNDIF.</t>
    </r>
  </si>
  <si>
    <t>Si, el Sistema DIF cuenta con mecanismos documentados; se realiza conforme a lo programado en el Presupuesto de egresos de la federación, para el FAM-AS, y a lo establecido en el calendario de ministración del Acuerdo por el que se da a conocer a los gobiernos de las entidades federativas la distribución y calendarización para la ministración durante el ejercico fiscal 2021, SEFIPLAN informa al Sistema la asignación prespuestal, el Sistema solicita las ministraciones a la Secretaría de Finanzas y Planeación mediante el trámite de Cuentas por Liquidar Certificadas (CLC), mismas que de conformidad a lo establecido en el artículo 35 de los Lineamientos de la Gestión Financiera para Inversión Pública, permite solicitar el 30% del costo total de cada programa, incluyendo el IVA.</t>
  </si>
  <si>
    <r>
      <t xml:space="preserve">1. </t>
    </r>
    <r>
      <rPr>
        <sz val="11"/>
        <color rgb="FF404040"/>
        <rFont val="Montserrat"/>
      </rPr>
      <t xml:space="preserve"> PEF 2021, pág 53.
</t>
    </r>
    <r>
      <rPr>
        <b/>
        <sz val="11"/>
        <color rgb="FF404040"/>
        <rFont val="Montserrat"/>
      </rPr>
      <t xml:space="preserve">2. </t>
    </r>
    <r>
      <rPr>
        <sz val="11"/>
        <color rgb="FF404040"/>
        <rFont val="Montserrat"/>
      </rPr>
      <t xml:space="preserve">Acuerdo para distribución y calendarización para las ministraciones, pág 13 y 14
</t>
    </r>
    <r>
      <rPr>
        <b/>
        <sz val="11"/>
        <color rgb="FF404040"/>
        <rFont val="Montserrat"/>
      </rPr>
      <t>3.</t>
    </r>
    <r>
      <rPr>
        <sz val="11"/>
        <color rgb="FF404040"/>
        <rFont val="Montserrat"/>
      </rPr>
      <t xml:space="preserve"> Oficios de asignación presupuestal.
</t>
    </r>
    <r>
      <rPr>
        <b/>
        <sz val="11"/>
        <color rgb="FF404040"/>
        <rFont val="Montserrat"/>
      </rPr>
      <t xml:space="preserve">4. </t>
    </r>
    <r>
      <rPr>
        <sz val="11"/>
        <color rgb="FF404040"/>
        <rFont val="Montserrat"/>
      </rPr>
      <t xml:space="preserve">Cuentas por Liquidar Certificadas (CLC).
</t>
    </r>
    <r>
      <rPr>
        <b/>
        <sz val="11"/>
        <color rgb="FF404040"/>
        <rFont val="Montserrat"/>
      </rPr>
      <t xml:space="preserve">5. </t>
    </r>
    <r>
      <rPr>
        <sz val="11"/>
        <color rgb="FF404040"/>
        <rFont val="Montserrat"/>
      </rPr>
      <t xml:space="preserve">Lineamientos de la Gestión Financiera pág 7.
</t>
    </r>
  </si>
  <si>
    <r>
      <rPr>
        <b/>
        <sz val="11"/>
        <color rgb="FF404040"/>
        <rFont val="Montserrat"/>
      </rPr>
      <t>Sí</t>
    </r>
    <r>
      <rPr>
        <sz val="11"/>
        <color rgb="FF404040"/>
        <rFont val="Montserrat"/>
        <family val="3"/>
      </rPr>
      <t xml:space="preserve">, el Sistema DIF cuenta con </t>
    </r>
    <r>
      <rPr>
        <b/>
        <sz val="11"/>
        <color rgb="FF404040"/>
        <rFont val="Montserrat"/>
      </rPr>
      <t>Reportes Trimestrales de Avances Físicos-Financieros (AVAN)</t>
    </r>
    <r>
      <rPr>
        <sz val="11"/>
        <color rgb="FF404040"/>
        <rFont val="Montserrat"/>
        <family val="3"/>
      </rPr>
      <t xml:space="preserve">, donde se reflejan los recursos asignados por programa y el ejercicio de sus recursos. Además, otro mecanismo documentado para dar seguimiento al ejercicio, es la </t>
    </r>
    <r>
      <rPr>
        <b/>
        <sz val="11"/>
        <color rgb="FF404040"/>
        <rFont val="Montserrat"/>
      </rPr>
      <t>Integración de los Padrones de Beneficiarios de los Programas</t>
    </r>
    <r>
      <rPr>
        <sz val="11"/>
        <color rgb="FF404040"/>
        <rFont val="Montserrat"/>
        <family val="3"/>
      </rPr>
      <t>.</t>
    </r>
    <r>
      <rPr>
        <sz val="11"/>
        <color theme="7" tint="-0.249977111117893"/>
        <rFont val="Montserrat"/>
      </rPr>
      <t xml:space="preserve"> </t>
    </r>
    <r>
      <rPr>
        <b/>
        <sz val="11"/>
        <color theme="7" tint="-0.249977111117893"/>
        <rFont val="Montserrat"/>
      </rPr>
      <t>Consultar si se pueden meter los padrones de la preguna 12</t>
    </r>
  </si>
  <si>
    <r>
      <rPr>
        <b/>
        <sz val="11"/>
        <color rgb="FF404040"/>
        <rFont val="Montserrat"/>
      </rPr>
      <t xml:space="preserve">1. </t>
    </r>
    <r>
      <rPr>
        <sz val="11"/>
        <color rgb="FF404040"/>
        <rFont val="Montserrat"/>
        <family val="3"/>
      </rPr>
      <t>Formato AVAN (primer al cuarto trimestre 2021.</t>
    </r>
  </si>
  <si>
    <r>
      <t xml:space="preserve">Para el Sistema DIF Estatal cuenta con un </t>
    </r>
    <r>
      <rPr>
        <b/>
        <sz val="11"/>
        <color rgb="FF404040"/>
        <rFont val="Montserrat"/>
      </rPr>
      <t>Proceso implementado de Control Interno</t>
    </r>
    <r>
      <rPr>
        <sz val="11"/>
        <color rgb="FF404040"/>
        <rFont val="Montserrat"/>
      </rPr>
      <t xml:space="preserve"> para la </t>
    </r>
    <r>
      <rPr>
        <b/>
        <sz val="11"/>
        <color rgb="FF404040"/>
        <rFont val="Montserrat"/>
      </rPr>
      <t>Prevención de Riesgos</t>
    </r>
    <r>
      <rPr>
        <sz val="11"/>
        <color rgb="FF404040"/>
        <rFont val="Montserrat"/>
      </rPr>
      <t xml:space="preserve"> en los Programas Asistenciales con motivo del proceso electoral del pasado mes de junio a través de tres acciones:
• Con el apoyo del Órgano Interno de Control se realizó la difusión entre el personal directivo y jefes de unidad, de la Guía para el Servidor Público frente al proceso electoral elaborada por la Contraloría General del Estado.
• Se efectuó una mesa de trabajo (4 de marzo) con los enlaces de las diversas áreas para realizar un diagnóstico de riesgos y matrices de control de riesgos con motivo del proceso electoral.
• Se llevó a cabo una sesión extraordinaria del COCODI  (9 de marzo) donde se dieron a conocer los principales puntos de la Guía para el Servidor Público así como los resultados de la detección de riesgos enviados por las áreas.
Además, para la elaboración del </t>
    </r>
    <r>
      <rPr>
        <b/>
        <sz val="11"/>
        <color rgb="FF404040"/>
        <rFont val="Montserrat"/>
      </rPr>
      <t>Catálogo de Riesgos,</t>
    </r>
    <r>
      <rPr>
        <sz val="11"/>
        <color rgb="FF404040"/>
        <rFont val="Montserrat"/>
      </rPr>
      <t xml:space="preserve"> se solicitó a las distintas áreas que integran el sistema la formalización de las personas enlaces para los trabajo de integración del Catálogo de Riesgos del Sistema (circular DG/OC/008/2021) y se llevaron a cabo acciones de capacitación con los enlaces para el análisis de riesgos e integración de matrices de control de riesgos,  de forma virtual (3 al 7 de Noviembre) y presencial (17 de noviembre) con el apoyo de la Subdirección de Fortalecimiento del Sistema de Control Interno de la CGE.
Asimismo, se efectuó una mesa de trabajo con el apoyo del Órgano Interno de Control para despejar dudas entre los enlaces, relativa a la capacitación obtenida por medio de la plataforma (9 de noviembre). Entre el 29 de noviembre y 10 de diciembre la Coordinación del SICI estuvo recibiendo la información de la Detección de Riesgos y Matrices de Riesgos detectadas por las áreas, turnándose el 14 de diciembre al Órgano Interno de Control para revisión. Las áreas que presentaron su información son: Dirección Jurídica y Consultiva, Unidad de Planeación y Desarrollo, Unidad de Transparencia, Subdirección de Recursos Humanos, Dirección de Asistencia e Integración Social, Unidad de Género y la Procuraduría Estatal de Protección de Niñas, Niños y Adolescentes, con sus respectivas áreas: Subprocuraduría de Atención Jurídica familiar, albergues y Centros Asistenciales de Niñas, Niños y Adolescentes; Subprocuraduría de Atención Jurídica a Niñas, Niños y Adolescentes; Subdirección de Adopciones; Subdirección CONECALLI; Departamento de Atención, Prevención de Riesgos a la Infancia y de la Adolescencia; Centro de Asistencia Social para niñas, niños y adolescentes migrantes; Casa de Medio Camino e Inclusión Social.
</t>
    </r>
  </si>
  <si>
    <t>Formato SICI-IA-15 Informe Anual del SICI</t>
  </si>
  <si>
    <r>
      <rPr>
        <b/>
        <sz val="11"/>
        <color rgb="FF404040"/>
        <rFont val="Montserrat"/>
      </rPr>
      <t xml:space="preserve">1. </t>
    </r>
    <r>
      <rPr>
        <sz val="11"/>
        <color rgb="FF404040"/>
        <rFont val="Montserrat"/>
      </rPr>
      <t xml:space="preserve"> Reportes de avance de indicadores.
2</t>
    </r>
    <r>
      <rPr>
        <b/>
        <sz val="11"/>
        <color rgb="FF404040"/>
        <rFont val="Montserrat"/>
      </rPr>
      <t xml:space="preserve">. </t>
    </r>
    <r>
      <rPr>
        <sz val="11"/>
        <color rgb="FF404040"/>
        <rFont val="Montserrat"/>
      </rPr>
      <t xml:space="preserve">Informes trimestrales SRFT.
</t>
    </r>
    <r>
      <rPr>
        <b/>
        <sz val="11"/>
        <color rgb="FF404040"/>
        <rFont val="Montserrat"/>
      </rPr>
      <t>3.</t>
    </r>
    <r>
      <rPr>
        <sz val="11"/>
        <color rgb="FF404040"/>
        <rFont val="Montserrat"/>
      </rPr>
      <t xml:space="preserve"> Estadisticas INEGI, CONEVAL y CONAPO.
</t>
    </r>
    <r>
      <rPr>
        <b/>
        <sz val="11"/>
        <color rgb="FF404040"/>
        <rFont val="Montserrat"/>
      </rPr>
      <t xml:space="preserve">4. </t>
    </r>
    <r>
      <rPr>
        <sz val="11"/>
        <color rgb="FF404040"/>
        <rFont val="Montserrat"/>
      </rPr>
      <t xml:space="preserve">Documentos CONEVAL.
</t>
    </r>
    <r>
      <rPr>
        <b/>
        <sz val="11"/>
        <color rgb="FF404040"/>
        <rFont val="Montserrat"/>
      </rPr>
      <t xml:space="preserve">5. </t>
    </r>
    <r>
      <rPr>
        <sz val="11"/>
        <color rgb="FF404040"/>
        <rFont val="Montserrat"/>
      </rPr>
      <t xml:space="preserve">Oficios de envio de padrones.
</t>
    </r>
    <r>
      <rPr>
        <b/>
        <sz val="11"/>
        <color rgb="FF404040"/>
        <rFont val="Montserrat"/>
      </rPr>
      <t xml:space="preserve">6. </t>
    </r>
    <r>
      <rPr>
        <sz val="11"/>
        <color rgb="FF404040"/>
        <rFont val="Montserrat"/>
      </rPr>
      <t xml:space="preserve">Consideraciones para el proceso presupuestario.
</t>
    </r>
    <r>
      <rPr>
        <b/>
        <sz val="11"/>
        <color rgb="FF404040"/>
        <rFont val="Montserrat"/>
      </rPr>
      <t xml:space="preserve">7. </t>
    </r>
    <r>
      <rPr>
        <sz val="11"/>
        <color rgb="FF404040"/>
        <rFont val="Montserrat"/>
      </rPr>
      <t>Resultados de Encuesta Nacional de Salud y Nutrición_Veracruz</t>
    </r>
  </si>
  <si>
    <r>
      <t xml:space="preserve">
</t>
    </r>
    <r>
      <rPr>
        <b/>
        <sz val="11"/>
        <color rgb="FF404040"/>
        <rFont val="Montserrat"/>
      </rPr>
      <t>Si</t>
    </r>
    <r>
      <rPr>
        <sz val="11"/>
        <color rgb="FF404040"/>
        <rFont val="Montserrat"/>
        <family val="3"/>
      </rPr>
      <t>, el Sistema Estatal DIF reporta en la página del DIF Estatal Veracruz - Transparencia Proactiva, específicamente en el apartado “</t>
    </r>
    <r>
      <rPr>
        <b/>
        <sz val="11"/>
        <color rgb="FF404040"/>
        <rFont val="Montserrat"/>
      </rPr>
      <t>Fondos de Aportaciones Federales Transferidos</t>
    </r>
    <r>
      <rPr>
        <sz val="11"/>
        <color rgb="FF404040"/>
        <rFont val="Montserrat"/>
        <family val="3"/>
      </rPr>
      <t xml:space="preserve">”, se observan los </t>
    </r>
    <r>
      <rPr>
        <b/>
        <sz val="11"/>
        <color rgb="FF404040"/>
        <rFont val="Montserrat"/>
      </rPr>
      <t>Resultados Trimestrales de los Indicadores del Fondo</t>
    </r>
    <r>
      <rPr>
        <sz val="11"/>
        <color rgb="FF404040"/>
        <rFont val="Montserrat"/>
        <family val="3"/>
      </rPr>
      <t xml:space="preserve"> y el </t>
    </r>
    <r>
      <rPr>
        <b/>
        <sz val="11"/>
        <color rgb="FF404040"/>
        <rFont val="Montserrat"/>
      </rPr>
      <t>Formato de Avances Físicos Financieros</t>
    </r>
    <r>
      <rPr>
        <sz val="11"/>
        <color rgb="FF404040"/>
        <rFont val="Montserrat"/>
        <family val="3"/>
      </rPr>
      <t xml:space="preserve">. Por otro lado a través de este apartado, se da cuenta de varios aspectos relativos al FAM, como sus procesos de licitación, el avance de indicadores y de los fondos federales transferidos
Además, las áreas de forma trimestral actualizan la información sobre los programas, trámites y servicios en la Plataforma Nacional de Transparencia, misma que es supervisada por la Unidad de Transparencia y el IVAI. 
Asimismo, la ciudadanía quiere consultar el uso de los Recursos del Fondo ó acceder a algún beneficio del mismo, lo hagan por medio del Portal de Transparencia.
</t>
    </r>
  </si>
  <si>
    <r>
      <t xml:space="preserve">1. </t>
    </r>
    <r>
      <rPr>
        <sz val="10"/>
        <color rgb="FF404040"/>
        <rFont val="Montserrat"/>
      </rPr>
      <t xml:space="preserve">http://www.difver.gob.mx/transparencia2/proactiva/
</t>
    </r>
    <r>
      <rPr>
        <b/>
        <sz val="11"/>
        <color rgb="FF404040"/>
        <rFont val="Montserrat"/>
      </rPr>
      <t xml:space="preserve">
2. </t>
    </r>
    <r>
      <rPr>
        <sz val="11"/>
        <color rgb="FF404040"/>
        <rFont val="Montserrat"/>
      </rPr>
      <t>Comprobante de carga DAIS</t>
    </r>
  </si>
  <si>
    <r>
      <t xml:space="preserve">
Para el Sistema DIF Estatal </t>
    </r>
    <r>
      <rPr>
        <b/>
        <sz val="11"/>
        <color rgb="FF404040"/>
        <rFont val="Montserrat"/>
      </rPr>
      <t>documenta los resultados del Fondo a través de los Programa Presupuestarios</t>
    </r>
    <r>
      <rPr>
        <sz val="11"/>
        <color rgb="FF404040"/>
        <rFont val="Montserrat"/>
        <family val="3"/>
      </rPr>
      <t xml:space="preserve">, un ejemplo de ellos es el </t>
    </r>
    <r>
      <rPr>
        <b/>
        <sz val="11"/>
        <color rgb="FF404040"/>
        <rFont val="Montserrat"/>
      </rPr>
      <t>Programa 089 Asistencia e Inclusión Social</t>
    </r>
    <r>
      <rPr>
        <sz val="11"/>
        <color rgb="FF404040"/>
        <rFont val="Montserrat"/>
        <family val="3"/>
      </rPr>
      <t xml:space="preserve">, el cual a </t>
    </r>
    <r>
      <rPr>
        <b/>
        <sz val="11"/>
        <color rgb="FF404040"/>
        <rFont val="Montserrat"/>
      </rPr>
      <t>nivel fin</t>
    </r>
    <r>
      <rPr>
        <sz val="11"/>
        <color rgb="FF404040"/>
        <rFont val="Montserrat"/>
        <family val="3"/>
      </rPr>
      <t xml:space="preserve"> busca medir la variación en la atención de la población atendida con programas médicos asistenciales y apoyos funcionales con relación al ejercicio anterior; y a </t>
    </r>
    <r>
      <rPr>
        <b/>
        <sz val="11"/>
        <color rgb="FF404040"/>
        <rFont val="Montserrat"/>
      </rPr>
      <t>nivel propósito</t>
    </r>
    <r>
      <rPr>
        <sz val="11"/>
        <color rgb="FF404040"/>
        <rFont val="Montserrat"/>
        <family val="3"/>
      </rPr>
      <t xml:space="preserve">, la cobertura de atención de personas beneficiadas con relación a los solicitantes; para ello los documentos de consulta son los padrones de beneficiarios. En cuanto a la existencia de encuestas de satisfacción, se está realizando sus primeros ejercicios con los beneficiarios de Auxiliares Auditivos.
Si, a través de la </t>
    </r>
    <r>
      <rPr>
        <b/>
        <sz val="11"/>
        <color rgb="FF404040"/>
        <rFont val="Montserrat"/>
      </rPr>
      <t>MIR Federal</t>
    </r>
    <r>
      <rPr>
        <sz val="11"/>
        <color rgb="FF404040"/>
        <rFont val="Montserrat"/>
        <family val="3"/>
      </rPr>
      <t xml:space="preserve">; en el </t>
    </r>
    <r>
      <rPr>
        <b/>
        <sz val="11"/>
        <color rgb="FF404040"/>
        <rFont val="Montserrat"/>
      </rPr>
      <t>SED</t>
    </r>
    <r>
      <rPr>
        <sz val="11"/>
        <color rgb="FF404040"/>
        <rFont val="Montserrat"/>
        <family val="3"/>
      </rPr>
      <t xml:space="preserve"> a través de los </t>
    </r>
    <r>
      <rPr>
        <b/>
        <sz val="11"/>
        <color rgb="FF404040"/>
        <rFont val="Montserrat"/>
      </rPr>
      <t>Indicadores Estatales del DIF</t>
    </r>
    <r>
      <rPr>
        <sz val="11"/>
        <color rgb="FF404040"/>
        <rFont val="Montserrat"/>
        <family val="3"/>
      </rPr>
      <t xml:space="preserve">, en las Evaluaciones emitidas por SEFIPLAN y mediante los informes de distribución y cobertura mensuales enviados al SNDIF y Padrones de beneficiarios de los programas Alimentarios que se encuentran en resguardo en apego a la Ley de Protección de Datos Personales. 
Por otro lado, fuimos evaluados en el </t>
    </r>
    <r>
      <rPr>
        <b/>
        <sz val="11"/>
        <color rgb="FF404040"/>
        <rFont val="Montserrat"/>
      </rPr>
      <t xml:space="preserve">PAE Tomo I de Indicadores en 2021 </t>
    </r>
    <r>
      <rPr>
        <sz val="11"/>
        <color rgb="FF404040"/>
        <rFont val="Montserrat"/>
      </rPr>
      <t>en los Programas Presupuestarios 088 Estrategia Estatal Integral de Asistencia Alimentaria y en el 092. Personas con Discapacidad: Por una Inclusión Social con Igualdad de Oportunidades;</t>
    </r>
    <r>
      <rPr>
        <b/>
        <sz val="11"/>
        <color rgb="FF404040"/>
        <rFont val="Montserrat"/>
      </rPr>
      <t xml:space="preserve"> </t>
    </r>
    <r>
      <rPr>
        <sz val="11"/>
        <color rgb="FF404040"/>
        <rFont val="Montserrat"/>
      </rPr>
      <t xml:space="preserve">y </t>
    </r>
    <r>
      <rPr>
        <b/>
        <sz val="11"/>
        <color rgb="FF404040"/>
        <rFont val="Montserrat"/>
      </rPr>
      <t xml:space="preserve"> l</t>
    </r>
    <r>
      <rPr>
        <sz val="11"/>
        <color rgb="FF404040"/>
        <rFont val="Montserrat"/>
        <family val="3"/>
      </rPr>
      <t xml:space="preserve">as recomendaciones fueron las siguientes: 
Se anexa word con recomendación)
De las cuales se dio seguimiento a 4 de ellas, dado que la no. 3 Se adaptó la estructura del PP para el ejercicio 2022,  acorde a la </t>
    </r>
    <r>
      <rPr>
        <b/>
        <sz val="11"/>
        <color rgb="FF404040"/>
        <rFont val="Montserrat"/>
      </rPr>
      <t>MIR Federal</t>
    </r>
    <r>
      <rPr>
        <sz val="11"/>
        <color rgb="FF404040"/>
        <rFont val="Montserrat"/>
        <family val="3"/>
      </rPr>
      <t xml:space="preserve">, establecida en los </t>
    </r>
    <r>
      <rPr>
        <b/>
        <sz val="11"/>
        <color rgb="FF404040"/>
        <rFont val="Montserrat"/>
      </rPr>
      <t>Lineamientos de la EIASADC 2021</t>
    </r>
    <r>
      <rPr>
        <sz val="11"/>
        <color rgb="FF404040"/>
        <rFont val="Montserrat"/>
        <family val="3"/>
      </rPr>
      <t xml:space="preserve"> que nos rige a nivel nacional y a las Reglas de Operación por Programa Alimentario estatales vigentes, publicadas el 10 de junio en la Gaceta Oficial del Estado de Veracruz, por lo que no se elaboran reglas específicas del PP.
</t>
    </r>
  </si>
  <si>
    <r>
      <rPr>
        <b/>
        <sz val="11"/>
        <color rgb="FF404040"/>
        <rFont val="Montserrat"/>
      </rPr>
      <t xml:space="preserve">1. </t>
    </r>
    <r>
      <rPr>
        <sz val="11"/>
        <color rgb="FF404040"/>
        <rFont val="Montserrat"/>
        <family val="3"/>
      </rPr>
      <t xml:space="preserve">Reportes de avance Programas Presupuestarios.
</t>
    </r>
    <r>
      <rPr>
        <b/>
        <sz val="11"/>
        <color rgb="FF404040"/>
        <rFont val="Montserrat"/>
      </rPr>
      <t>2.</t>
    </r>
    <r>
      <rPr>
        <sz val="11"/>
        <color rgb="FF404040"/>
        <rFont val="Montserrat"/>
        <family val="3"/>
      </rPr>
      <t xml:space="preserve"> Informes mensuales de distribución y cobertura.
</t>
    </r>
    <r>
      <rPr>
        <b/>
        <sz val="11"/>
        <color rgb="FF404040"/>
        <rFont val="Montserrat"/>
      </rPr>
      <t xml:space="preserve">3. </t>
    </r>
    <r>
      <rPr>
        <sz val="11"/>
        <color rgb="FF404040"/>
        <rFont val="Montserrat"/>
      </rPr>
      <t xml:space="preserve"> Evaluaciones PP.
</t>
    </r>
    <r>
      <rPr>
        <sz val="11"/>
        <color rgb="FF404040"/>
        <rFont val="Montserrat"/>
        <family val="3"/>
      </rPr>
      <t xml:space="preserve">
</t>
    </r>
    <r>
      <rPr>
        <b/>
        <sz val="11"/>
        <color rgb="FF404040"/>
        <rFont val="Montserrat"/>
      </rPr>
      <t>4.</t>
    </r>
    <r>
      <rPr>
        <sz val="11"/>
        <color rgb="FF404040"/>
        <rFont val="Montserrat"/>
        <family val="3"/>
      </rPr>
      <t xml:space="preserve"> Recomendaciones PAE Programas Presupuestarios
</t>
    </r>
    <r>
      <rPr>
        <b/>
        <sz val="11"/>
        <color rgb="FF404040"/>
        <rFont val="Montserrat"/>
      </rPr>
      <t xml:space="preserve">5. </t>
    </r>
    <r>
      <rPr>
        <sz val="11"/>
        <color rgb="FF404040"/>
        <rFont val="Montserrat"/>
      </rPr>
      <t>Seguimiento a Recomendaciones.</t>
    </r>
    <r>
      <rPr>
        <sz val="11"/>
        <color rgb="FF404040"/>
        <rFont val="Montserrat"/>
        <family val="3"/>
      </rPr>
      <t xml:space="preserve">
</t>
    </r>
    <r>
      <rPr>
        <b/>
        <sz val="11"/>
        <color rgb="FF404040"/>
        <rFont val="Montserrat"/>
      </rPr>
      <t xml:space="preserve">6. </t>
    </r>
    <r>
      <rPr>
        <sz val="11"/>
        <color rgb="FF404040"/>
        <rFont val="Montserrat"/>
        <family val="3"/>
      </rPr>
      <t>Encuesta a Beneficiarios de AAE 2021</t>
    </r>
  </si>
  <si>
    <r>
      <rPr>
        <b/>
        <sz val="11"/>
        <color rgb="FF404040"/>
        <rFont val="Montserrat"/>
      </rPr>
      <t xml:space="preserve">
1. </t>
    </r>
    <r>
      <rPr>
        <sz val="11"/>
        <color rgb="FF404040"/>
        <rFont val="Montserrat"/>
      </rPr>
      <t xml:space="preserve">Informes Trimestrales SRFT.
</t>
    </r>
    <r>
      <rPr>
        <b/>
        <sz val="11"/>
        <color rgb="FF404040"/>
        <rFont val="Montserrat"/>
      </rPr>
      <t>2.</t>
    </r>
    <r>
      <rPr>
        <sz val="11"/>
        <color rgb="FF404040"/>
        <rFont val="Montserrat"/>
      </rPr>
      <t xml:space="preserve"> Reportes de avance Programas Presupuestarios</t>
    </r>
  </si>
  <si>
    <r>
      <rPr>
        <b/>
        <sz val="11"/>
        <color rgb="FF404040"/>
        <rFont val="Montserrat"/>
      </rPr>
      <t>Si,</t>
    </r>
    <r>
      <rPr>
        <sz val="11"/>
        <color rgb="FF404040"/>
        <rFont val="Montserrat"/>
        <family val="3"/>
      </rPr>
      <t xml:space="preserve"> los resultados de la </t>
    </r>
    <r>
      <rPr>
        <b/>
        <sz val="11"/>
        <color rgb="FF404040"/>
        <rFont val="Montserrat"/>
      </rPr>
      <t>Evaluaciones Estatales</t>
    </r>
    <r>
      <rPr>
        <sz val="11"/>
        <color rgb="FF404040"/>
        <rFont val="Montserrat"/>
        <family val="3"/>
      </rPr>
      <t xml:space="preserve"> se encuentran disponibles en el apartado de Transparencia proactiva por cada año del ejercicio Fiscal, de la página del Sistema DIF Estatal Veracruz, y contiene en cada una de las Evaluaciones de los Programas Presupuestarios lo siguiente:
1. Informe Final Evaluación de Diseño Programa Presupuestario.
2. Proyecto de Mejora del Programa Presupuestario.
Así mismo, en el ámbito</t>
    </r>
    <r>
      <rPr>
        <b/>
        <sz val="11"/>
        <color rgb="FF404040"/>
        <rFont val="Montserrat"/>
      </rPr>
      <t xml:space="preserve"> Federal</t>
    </r>
    <r>
      <rPr>
        <sz val="11"/>
        <color rgb="FF404040"/>
        <rFont val="Montserrat"/>
        <family val="3"/>
      </rPr>
      <t>, los resultados se encuentran publicadas en la página de Transparencia Proactiva apartado Programa Anual de Evaluación (PAE)–</t>
    </r>
    <r>
      <rPr>
        <b/>
        <sz val="11"/>
        <color rgb="FF404040"/>
        <rFont val="Montserrat"/>
      </rPr>
      <t>Resultados de estas Evaluaciones Externas y Auditorías al fondo de Aportaciones Múltiples (FAM)</t>
    </r>
    <r>
      <rPr>
        <sz val="11"/>
        <color rgb="FF404040"/>
        <rFont val="Montserrat"/>
        <family val="3"/>
      </rPr>
      <t xml:space="preserve">, contiene los siguientes apartados:
</t>
    </r>
    <r>
      <rPr>
        <b/>
        <sz val="11"/>
        <color rgb="FF404040"/>
        <rFont val="Montserrat"/>
      </rPr>
      <t>1. Evaluaciones Externas: Ficha de Desempeño del Fondo de Aportaciones Múltiples (FAM). 
2. Auditorías Realizadas al FAM</t>
    </r>
    <r>
      <rPr>
        <sz val="11"/>
        <color rgb="FF404040"/>
        <rFont val="Montserrat"/>
        <family val="3"/>
      </rPr>
      <t xml:space="preserve"> 
La auditoría Superior de la Federación (ASF) a través de la auditoría No. AEGF/0272/20221 llevó a cabo la revisión del fondo FAM 2021; es preciso emncionar que este organismo se encuentra en espera de la recepción de las observaciones y/o recomendaciones preliminares.</t>
    </r>
  </si>
  <si>
    <r>
      <t xml:space="preserve">1. </t>
    </r>
    <r>
      <rPr>
        <sz val="9"/>
        <color rgb="FF404040"/>
        <rFont val="Montserrat"/>
      </rPr>
      <t xml:space="preserve">http://www.difver.gob.mx/transparencia_pro_tax/pae-2021/
</t>
    </r>
    <r>
      <rPr>
        <b/>
        <sz val="9"/>
        <color rgb="FF404040"/>
        <rFont val="Montserrat"/>
      </rPr>
      <t>2.</t>
    </r>
    <r>
      <rPr>
        <sz val="9"/>
        <color rgb="FF404040"/>
        <rFont val="Montserrat"/>
      </rPr>
      <t xml:space="preserve"> Oficios de notificación</t>
    </r>
  </si>
  <si>
    <r>
      <t xml:space="preserve">1. </t>
    </r>
    <r>
      <rPr>
        <sz val="11"/>
        <color rgb="FF404040"/>
        <rFont val="Montserrat"/>
      </rPr>
      <t xml:space="preserve">Anexo IV Seguimiento a aspectos susceptibles de mejora, derivados de informes y evaluaciones externas.
</t>
    </r>
    <r>
      <rPr>
        <b/>
        <sz val="11"/>
        <color rgb="FF404040"/>
        <rFont val="Montserrat"/>
      </rPr>
      <t xml:space="preserve">2. </t>
    </r>
    <r>
      <rPr>
        <sz val="11"/>
        <color rgb="FF404040"/>
        <rFont val="Montserrat"/>
      </rPr>
      <t>Seguimiento a aspectos susceptibles de mejora, derivados de informes y evaluaciones externas de años anteriores</t>
    </r>
  </si>
  <si>
    <t>Oficios de notificación de auditorías</t>
  </si>
  <si>
    <r>
      <t xml:space="preserve">
</t>
    </r>
    <r>
      <rPr>
        <b/>
        <sz val="11"/>
        <color theme="1"/>
        <rFont val="Montserrat"/>
      </rPr>
      <t>Sí</t>
    </r>
    <r>
      <rPr>
        <sz val="11"/>
        <color theme="1"/>
        <rFont val="Montserrat"/>
        <family val="3"/>
      </rPr>
      <t>, los recursos fueron ministrados en tiempo y forma al Estado, a través de la SEFIPLAN y a su vez al Sistema DIF Estatal y conocen la calendarización de los recursos del Ramo 33: Fondo de Aportaciones Múltiples 2020.</t>
    </r>
  </si>
  <si>
    <t>Comités de entrega</t>
  </si>
  <si>
    <t>Programa Anual de Tratabjo (PAT) de la Unidad de Género</t>
  </si>
  <si>
    <t>http://www.difver.gob.mx/transparencia2/proactiva/</t>
  </si>
  <si>
    <t>Circular de notificación</t>
  </si>
  <si>
    <t>Orden y pago
Registro del ingreso ministrado</t>
  </si>
  <si>
    <r>
      <t xml:space="preserve">
</t>
    </r>
    <r>
      <rPr>
        <sz val="11"/>
        <rFont val="Calibri"/>
        <family val="2"/>
        <scheme val="minor"/>
      </rPr>
      <t xml:space="preserve">
Capturas de pantalla (número de telefóno y Encuesta de satisfacción
http://www.difver.gob.mx/2021/04/desayunos-escolares-frios/</t>
    </r>
  </si>
  <si>
    <t>Memos de solicitud y Actas de sesiones</t>
  </si>
  <si>
    <t>Formato de validación</t>
  </si>
  <si>
    <t>Retroalimentación IPAE 2021
Retroalimentación IPPEA 2021
Anexo IV Avance del Proyecto de mejora
Resultado Índice de Desempeño
Oficio</t>
  </si>
  <si>
    <t>Nombre del Titular: Rebeca Quintanar Barceló</t>
  </si>
  <si>
    <t>Nombre del Enlace Institucional: Antonio Hernández Zamora</t>
  </si>
  <si>
    <t>Dependencia, Entidad u Organismo Autónomo: Sistema para el Desarrollo Integral de la Familia del Estado de Veracruz</t>
  </si>
  <si>
    <t>Nombre del Titular:Rebeca Quintanar Barceló</t>
  </si>
  <si>
    <t>Nombre del Enlace Institucional:Antonio Hernández Zamora</t>
  </si>
  <si>
    <t>Dependencia, Entidad u Organismo Autónomo:Sistema para el Desarrollo Integral de la Familia del Estado de Veracruz</t>
  </si>
  <si>
    <r>
      <rPr>
        <b/>
        <sz val="11"/>
        <color rgb="FF404040"/>
        <rFont val="Montserrat"/>
      </rPr>
      <t xml:space="preserve">1. </t>
    </r>
    <r>
      <rPr>
        <sz val="11"/>
        <color rgb="FF404040"/>
        <rFont val="Montserrat"/>
        <family val="3"/>
      </rPr>
      <t>Circular UPD/003/2021 de fecha 03 de agosto de 2021.</t>
    </r>
  </si>
  <si>
    <t xml:space="preserve">Están en proceso de actualización lo cual va de la mano con la autorización de la estructura organizacional realizada el pasado mes de enero de 2022, la coordinación de la elaboración y actualización está a cargo de Unidad de Planeación y Desarrollo del Sistema DIF en conjunto con las áreas administrativas.
El Manual General de Organización de 2018, no contempla actividades específicas relacionadas con el Fondo; sin embargo, se comenzó a trabajar, en el mes de agosto de 2021, con las áreas para que estas funciones, actividades y procesos sean incluidos en los Manuales. 
</t>
  </si>
  <si>
    <t>RESPUESTA COMPLETA Y RESPALDA POR EVIDENCIA DOCUMENTAL ACORDE A LA PREGUNTA PLANTEADA</t>
  </si>
  <si>
    <t>Sí,se cuenta con financiamiento de Subsidio Estatal para hacer frente a las necesidades del gasto operativo de los programas tales como viáticos y gastos de administrativos.
De acuerdo a la Ley de Coordinación Fiscal, artículo 25 establece que el Fondo de Aportaciones Múltiples (FAM) como recursos que la Federación transfiere a las haciendas públicas de los Estados, condicionando su gasto a la consecución y cumplimiento de sus objetivos; Asimismo, de acuerdo al artículo 40, las aportaciones federales que con cargo al FAM reciban los Estados de la Federación, se destinarán en un 46% al otorgamiento de desayunos escolares; apoyos alimentarios; y de asistencia social a través de instituciones públicas, con base en lo señalado en la Ley de Asistencia Social, siendo denominado Fondo de Aportaciones Múltiples componente Asistencia Social (FAM-AS), mismo que será distribuido entre las Entidades Federativas de acuerdo a las asignaciones y reglas que se establezcan en el Presupuesto de Egresos de la Federación (PEF), dando cumplimiento a ello en el presupuesto autorizado y ejercido por programa. Las acciones que se ejecutan con los recursos de los programas alimentarios pueden concurrir con otras fuentes de financiamiento en los términos que la normatividad vigente lo permita, siempre y cuando no se dupliquen los apoyos a la población objetivo.</t>
  </si>
  <si>
    <r>
      <t xml:space="preserve">5. Con base a los resultados PAE 2021 Tomo II, desarrolla las siguientes preguntas: </t>
    </r>
    <r>
      <rPr>
        <b/>
        <sz val="10"/>
        <color rgb="FF0070C0"/>
        <rFont val="Montserrat"/>
        <family val="3"/>
      </rPr>
      <t>Para IEEV:</t>
    </r>
    <r>
      <rPr>
        <b/>
        <sz val="10"/>
        <color rgb="FFFF0000"/>
        <rFont val="Montserrat"/>
        <family val="3"/>
      </rPr>
      <t xml:space="preserve"> </t>
    </r>
    <r>
      <rPr>
        <b/>
        <sz val="10"/>
        <color theme="1"/>
        <rFont val="Montserrat"/>
        <family val="3"/>
      </rPr>
      <t xml:space="preserve">¿Registró y/o dispone de un estudio sobre el impacto ocasionado por el COVID 19 en el Estado, respecto a la necesidad de Infraestructura Básica y Media Superior? Mencione a detalle si tuvo en 2021 peticiones directas sobre apoyos para Infraestructura Básica y Media Superior: ¿Quién se lo solicitó? ¿De las solicitudes recibidas cuantas pudo apoyar? ¿Cómo apoya el IEEV a las demás Instancias que tienen a su cargo la Educación Básica y Media Superior, en materia de Infraestructura Educativa? ¿Ha podido concretar la implementación de un Sistema Informático Interno que permita conocer los principales resultados, avances y logros en materia del manejo del recurso de Fondo? Y de no ser posible aun explicar ampliamente las dificultades presentadas para tenerlo. ¿Cuál ha sido el avance en materia de implementar acciones de integración interna entre las áreas, para fortalecer los canales de comunicación que beneficien el reporte, control, evaluaciones, auditorías y demás tareas relacionadas al Fondo? De no ser posible aun explicar ampliamente las dificultades presentadas para establecerlos.   </t>
    </r>
    <r>
      <rPr>
        <b/>
        <sz val="10"/>
        <color rgb="FF0070C0"/>
        <rFont val="Montserrat"/>
        <family val="3"/>
      </rPr>
      <t>Para UV:</t>
    </r>
    <r>
      <rPr>
        <b/>
        <sz val="10"/>
        <color rgb="FFFF0000"/>
        <rFont val="Montserrat"/>
        <family val="3"/>
      </rPr>
      <t xml:space="preserve"> </t>
    </r>
    <r>
      <rPr>
        <b/>
        <sz val="10"/>
        <color theme="1"/>
        <rFont val="Montserrat"/>
        <family val="3"/>
      </rPr>
      <t xml:space="preserve">¿Qué beneficios considera obtener, al implementar un órgano Colegiado como SUPLADEBS en la operación y manejo del Fondo Federal? ¿Ha presentado problemas en materia de la concurrencia de recursos con el IEEV, en específico respecto al Convenio que firman? ¿Registró y/o dispone de un estudio sobre el impacto ocasionado por el COVID-19 en el Estado, respecto a la necesidad de Infraestructura Superior? Con el impacto ocasionado por el COVID-19: ¿Cambió la planeación en materia de asignación de recursos del FAM en materia de las necesidades de Infraestructura Superior, cuando la prioridad no obedecía a clases presenciales? ¿Cómo se determinaron las obras en el Ejercicio 2021? ¿Se concluyó lo programado?   </t>
    </r>
    <r>
      <rPr>
        <b/>
        <sz val="10"/>
        <color rgb="FF0070C0"/>
        <rFont val="Montserrat"/>
        <family val="3"/>
      </rPr>
      <t xml:space="preserve">Para DIF ESTATAL VERACRUZ: </t>
    </r>
    <r>
      <rPr>
        <b/>
        <sz val="10"/>
        <rFont val="Montserrat"/>
        <family val="3"/>
      </rPr>
      <t>¿Qué estrategias o acciones implementó en 2021, para mitigar el subejercicio 2020 que argumentó se ocasionó por la pandemia, al no poder entregar los beneficios en materia de Asistencia Social? ¿La emergencia por COVID-19 cambio la manera de planear los recursos de Asistencia Social en el Estado? Detalle. ¿La emergencia por COVID-19 le impactó en los resultados de los indicadores de pobreza y rezago social, así como Índice de Vulnerabilidad Social? Detalle.</t>
    </r>
    <r>
      <rPr>
        <b/>
        <sz val="10"/>
        <color theme="1"/>
        <rFont val="Montserrat"/>
        <family val="3"/>
      </rPr>
      <t xml:space="preserve">
</t>
    </r>
    <r>
      <rPr>
        <b/>
        <sz val="10"/>
        <color rgb="FFFF0000"/>
        <rFont val="Montserrat"/>
        <family val="3"/>
      </rPr>
      <t xml:space="preserve">
</t>
    </r>
  </si>
  <si>
    <r>
      <rPr>
        <b/>
        <sz val="9"/>
        <color rgb="FF404040"/>
        <rFont val="Montserrat"/>
      </rPr>
      <t xml:space="preserve">1. </t>
    </r>
    <r>
      <rPr>
        <sz val="9"/>
        <color rgb="FF404040"/>
        <rFont val="Montserrat"/>
      </rPr>
      <t xml:space="preserve">http://www.difver.gob.mx/transparencia2/proactiva/
</t>
    </r>
    <r>
      <rPr>
        <b/>
        <sz val="9"/>
        <color rgb="FF404040"/>
        <rFont val="Montserrat"/>
      </rPr>
      <t xml:space="preserve">
2. </t>
    </r>
    <r>
      <rPr>
        <sz val="9"/>
        <color rgb="FF404040"/>
        <rFont val="Montserrat"/>
      </rPr>
      <t xml:space="preserve">http://www.difver.gob.mx/transparencia_pro_tax/sied-2021/ 
</t>
    </r>
    <r>
      <rPr>
        <b/>
        <sz val="9"/>
        <color rgb="FF404040"/>
        <rFont val="Montserrat"/>
      </rPr>
      <t xml:space="preserve">3. </t>
    </r>
    <r>
      <rPr>
        <sz val="9"/>
        <color rgb="FF404040"/>
        <rFont val="Montserrat"/>
      </rPr>
      <t xml:space="preserve">EIASADC 2021 pág. 169
</t>
    </r>
    <r>
      <rPr>
        <b/>
        <sz val="9"/>
        <color rgb="FF404040"/>
        <rFont val="Montserrat"/>
      </rPr>
      <t xml:space="preserve">4. </t>
    </r>
    <r>
      <rPr>
        <sz val="9"/>
        <color rgb="FF404040"/>
        <rFont val="Montserrat"/>
      </rPr>
      <t>Índice de Desempeño 2021.</t>
    </r>
  </si>
  <si>
    <t>Cantidad de Subejercicio del Fondo en 2021: $1,222,841.17
Origen, motivo o explicación del Subejercicio 2021: Del importe disponible la cantidad de $414,810.50 (Cuatrocientos catorce mil ochocientos diez pesos 50/100 M.N.) corresponde a reintegro por penalización al proveedor Valentin Molina López, derivado del retraso en la entrega de bolsas de dialisis y la cantidad de $808,030.67 (Ochocientos ocho mil treinta pesos 67/100 M.N.) corresponde a reintegro por recurso no ejercido; mismos que fueron reintegrados a la Secretaría de Finanzas y Planeación, solicitando mediante oficio sean reintegrados a la Tesorería de la Federación (TESOFE), de conformidad con el Articulo 17 de la Ley de Disciplina Financiera de las Entidades Federativas y los Municipios.</t>
  </si>
  <si>
    <t>Cantidad de Rendimientos del Fondo en 2021: $1,366,335.94
Explicación del uso o devolución de los rendimientos: De conformidad con el Articulo 17 de la Ley de Disciplina Financiera de las Entidades Federativas y los Municipios que a la Letra dice "Las Entidades Federativas, a más tardar el 15 de enero de cada año, deberán reintegrar a la Tesorería de la Federación las Transferencias federales etiquetadas que, al 31 de diciembre del ejercicio fiscal inmediato anterior, no hayan sido devengadas por sus Entes Públicos. Los reintegros deberán incluir los rendimientos financieros generados." Se realizo la transferencia a la SEFIPLAN solicitando sean reintegrados los rendimientos a la TESOFE.</t>
  </si>
  <si>
    <t>Cantidad de Subejercicio del Fondo en 2021: $2,045.63
Origen, motivo o explicación del Subejercicio 2021: El importe disponible corresponde a recurso no ejercido, mismo que fue reintegrado a la Secretaría de Finanzas y Planeación, solicitando mediante oficio sean reintegrados a la TESOFE, de conformidad con el Articulo 17 de la Ley de Disciplina Financiera de las Entidades Federativas y los Municipios.</t>
  </si>
  <si>
    <t xml:space="preserve">8.- ¿La ejecutora comunicó internamente la existencia de el Código de Ética y Código de Conducta que oriente el actuar de los servidores públicos que manejan el Fondo? </t>
  </si>
  <si>
    <r>
      <rPr>
        <b/>
        <sz val="11"/>
        <color theme="1"/>
        <rFont val="Montserrat"/>
      </rPr>
      <t xml:space="preserve">
No</t>
    </r>
    <r>
      <rPr>
        <sz val="11"/>
        <color theme="1"/>
        <rFont val="Montserrat"/>
        <family val="3"/>
      </rPr>
      <t>, solo se cuenta con respaldo de información en un Disco Duro Externo.</t>
    </r>
  </si>
  <si>
    <r>
      <t xml:space="preserve">
</t>
    </r>
    <r>
      <rPr>
        <b/>
        <sz val="11"/>
        <color theme="1"/>
        <rFont val="Montserrat"/>
      </rPr>
      <t>Sí</t>
    </r>
    <r>
      <rPr>
        <sz val="11"/>
        <color theme="1"/>
        <rFont val="Montserrat"/>
        <family val="3"/>
      </rPr>
      <t xml:space="preserve">, el </t>
    </r>
    <r>
      <rPr>
        <b/>
        <sz val="11"/>
        <color theme="1"/>
        <rFont val="Montserrat"/>
      </rPr>
      <t>Sistema DIF Estatal</t>
    </r>
    <r>
      <rPr>
        <sz val="11"/>
        <color theme="1"/>
        <rFont val="Montserrat"/>
        <family val="3"/>
      </rPr>
      <t xml:space="preserve"> cuenta con registros contables, de los cuales se adjunta evidencia.
</t>
    </r>
  </si>
  <si>
    <r>
      <rPr>
        <b/>
        <sz val="11"/>
        <color theme="1"/>
        <rFont val="Montserrat"/>
      </rPr>
      <t xml:space="preserve">
Sí</t>
    </r>
    <r>
      <rPr>
        <sz val="11"/>
        <color theme="1"/>
        <rFont val="Montserrat"/>
        <family val="3"/>
      </rPr>
      <t>, en la página del Sistema DIF Estatal, se encuentran publicadas las reglas de operación de cada uno de los Programas Alimentarios, además en la misma página se encuentran los teléfonos y lada sin costo 800 134 3838, además una encuesta de satisfacción que podrá ser contestada en la misma página del DIF en el apartado de programas de la Dirección de Atención a Población Vulnerable.</t>
    </r>
  </si>
  <si>
    <r>
      <rPr>
        <b/>
        <sz val="11"/>
        <color theme="1"/>
        <rFont val="Montserrat"/>
      </rPr>
      <t xml:space="preserve">
Sí</t>
    </r>
    <r>
      <rPr>
        <sz val="11"/>
        <color theme="1"/>
        <rFont val="Montserrat"/>
        <family val="3"/>
      </rPr>
      <t xml:space="preserve">, derivado de las Evaluaciones se ejecutan los </t>
    </r>
    <r>
      <rPr>
        <b/>
        <sz val="11"/>
        <color theme="1"/>
        <rFont val="Montserrat"/>
      </rPr>
      <t>Proyectos de Mejora</t>
    </r>
    <r>
      <rPr>
        <sz val="11"/>
        <color theme="1"/>
        <rFont val="Montserrat"/>
        <family val="3"/>
      </rPr>
      <t xml:space="preserve">; de las </t>
    </r>
    <r>
      <rPr>
        <b/>
        <sz val="11"/>
        <color theme="1"/>
        <rFont val="Montserrat"/>
      </rPr>
      <t>Auditorias</t>
    </r>
    <r>
      <rPr>
        <sz val="11"/>
        <color theme="1"/>
        <rFont val="Montserrat"/>
        <family val="3"/>
      </rPr>
      <t xml:space="preserve">, se atiende a las observaciones o recomendaciones realizadas; a través de las </t>
    </r>
    <r>
      <rPr>
        <b/>
        <sz val="11"/>
        <color theme="1"/>
        <rFont val="Montserrat"/>
      </rPr>
      <t>Retroalimentaciones de PEA e IPPEA</t>
    </r>
    <r>
      <rPr>
        <sz val="11"/>
        <color theme="1"/>
        <rFont val="Montserrat"/>
        <family val="3"/>
      </rPr>
      <t xml:space="preserve">, se realizan los ajustes necesarios; y mediante los resultados del </t>
    </r>
    <r>
      <rPr>
        <b/>
        <sz val="11"/>
        <color theme="1"/>
        <rFont val="Montserrat"/>
      </rPr>
      <t>Índice de Desempeño</t>
    </r>
    <r>
      <rPr>
        <sz val="11"/>
        <color theme="1"/>
        <rFont val="Montserrat"/>
        <family val="3"/>
      </rPr>
      <t xml:space="preserve"> que nos hace llegar DIF Nacional a fin de año, se realizan las acciones pertinentes para mejorar año con año en materia de la Operatividad de los Programas Alimentarios.</t>
    </r>
  </si>
  <si>
    <t>PVD, página 204
Programa Sectorial de Salud, página 106</t>
  </si>
  <si>
    <t xml:space="preserve">21.- ¿Qué cantidad del presupuesto del Fondo destinó directamente para atender la emergencia por COVID-19, en 2021? </t>
  </si>
  <si>
    <t>Mediante Oficios No. SFP/0010/2021, SFP/0091/2021 se se dio a conocer por la SEFIPLAN la asignación presupuestal y asignación complmenetaria del presupuesto del FAM (1)</t>
  </si>
  <si>
    <t>Mediante Oficios No. SFP/1217/2021, SFP/1436/2021 y SFP/1599/2021 fueron informadas por la SEFIPLAN las asignaciones presupuestales correspondientes al FAM Rendimientos 2021. (2)</t>
  </si>
  <si>
    <t>Mediante Oficios No. 260.000.00/0196/2021 y 260.000.00/0303/2021 fue informado por parte de DIF Nacional el presupuesto para los proyectos "Equipamiento del Centro de Rehabilitación Integral del Municipio de Teocelo, Ver" y "Donación de Ayudas Funcionales para Personas con Discapacidad, Equipamiento para Taller de Investigación Protésica y Adecuación de Accesibilidad en el Sistema Municipal DIf Xalapa, Ver." (3)</t>
  </si>
  <si>
    <t>Mediante Oficio No. DA/SRF/2179/2020 este Organismo informo a la SEFIPLAN los programas que serian refrendados y ejercidos durante el primer trimestre del ejercidio 2021, de conformidad con el Articulo 17 de la Ley de Disciplina Financiera de las Entidades Federativas y los Municipios (4)</t>
  </si>
  <si>
    <t>Mediante Oficio No. DA/SRF/2179/2020 este Organismo informo a la SEFIPLAN los programas que serian refrendados y ejercidos durante el primer trimestre del ejercidio 2021, de conformidad con el Articulo 17 de la Ley de Disciplina Financiera de las Entidades Federativas y los Municipios (5)</t>
  </si>
  <si>
    <t>Mediante Oficio Circular No. SFP/0001/2021 la SEFIPLAN informo el Presupuesto de Egresos Autorizado por el H. Congreso del Estado, con Oficio No. SFP/D-0149/2021 se otorgo a este Organismo una Ampliación Presupuestal para cubrir el pago con el proveedor Corporativo ICSI, S.A. de C.V.; con Oficio No. SFP/D-379/2021 se otorgo una Ampliación Presupuestal para la Declaratoria de Emergencia y con Oficio No. SFP/1156/2021 se realizo una reducción presupuestal. (6)</t>
  </si>
  <si>
    <t>Con Oficio No. SFP/D-284/2021 se otorgo una Ampliación Presupuestal para cubrir el adeudo con el proveedor Colchoten, S.A. de C.V. y mediante Oficio No. DA/SRF/1188/2021 se informo a la SEFIPLAN las economias generadas derivadas del pago, así mismo se solicito que fueran reintegradas al fondo origen.(7)</t>
  </si>
  <si>
    <t>Mediante Oficios No. SFP/D-421/2021, SFP/D-187/2021, SFP/D-188/2021 y SFP/D-189/2021 se otorgaron las Ampliaciones Presupuestales para el pago con los proveedores Liconsa, S.A. de C.V., Pasteurizadora Aguascalientes, S.A. de C.V. y Grupo Corrado, S.A. de C.V. y con Oficios No. DA/SRF/1186/2021 y DA/SRF/1187/2021 se informo a la SEFIPLAN las economias generadas derivadas de los pagos, así mismo se solicito que fueran reintegradas al fondo origen. (8)</t>
  </si>
  <si>
    <t>Mediante Oficio No. SFP/592/2021 se otorgo una Ampliación Presupuestal para servicios personales, así como el impuesto del 3% a la nomina y fomento a la educación. (9)</t>
  </si>
  <si>
    <t>Se adjunta oficio No. SI/690/2021 mediante el que se autoriza la compensación de saldo a favor del Impuesto sobre erogaciones por remuneraciones al trabajo personal y Memorándum No. SRF/335/2021 en el cual se informa la condonación del Fomento a la Educación (10)</t>
  </si>
  <si>
    <t>Mediante Oficio Circular No. SFP/0001/2021 la SEFIPLAN informo el Presupuesto de Egresos Autorizado por el H. Congreso del Estado y con Oficios No. SFP/604/2021 y SFP/D-201/2021 se otorgaron ampliaciones presupuestales.(11)</t>
  </si>
  <si>
    <t>Se anexa avance por fuente de financiamiento. (12)</t>
  </si>
  <si>
    <t xml:space="preserve">Durante el periodo 2021 y de acuerdo con el semáforo COVID emitido por la Secretaría de Salud del Estado de Veracruz en su página oficial, así como las recomendaciones de sus representantes, se adoptó la postura de resguardar al mayor número de personal, priorizando aquellas personas de edad avanzada y/o con enfermedades crónicas, por lo que se trabajó con el mínimo de personal en un esquema de guardias, evitando la aglomeración y rotando al personal previendo que no existirán más de 3 personas diarias por área de trabajo; se estableció como regla la toma diaria de temperatura, el uso obligatorio de cubre bocas y gel antibacterial, estableciendo filtros de sanitización y proporcionando dicho material sin restricciones a todo el personal que continuara laborando, se eliminaron los checadores de huella digital y se reemplazaron por biométricos faciales reduciendo al mínimo el contacto, todo esto aunado a las frecuentes sanitizaciones de las áreas de trabajo dio como resultado que los casos de COVID-19 positivos confirmados fueran muy pocos durante este periodo.
Respecto a los casos confirmados, fueron aquellos que presentaron la prueba correspondiente y/o incapacidad por parte del IMSS o laboratorios autorizados para la realización de pruebas COVID-19, por lo tanto, los casos sospechosos sólo son de personal que prestó síntomas similares, pero con prueba que muestra un resultado negativo.
</t>
  </si>
  <si>
    <t>Prueba de laboratorio</t>
  </si>
  <si>
    <r>
      <t>·</t>
    </r>
    <r>
      <rPr>
        <sz val="11"/>
        <color rgb="FF000000"/>
        <rFont val="Times New Roman"/>
        <family val="1"/>
      </rPr>
      <t>         DAPV</t>
    </r>
    <r>
      <rPr>
        <sz val="11"/>
        <color rgb="FF000000"/>
        <rFont val="Montserrat"/>
        <family val="3"/>
      </rPr>
      <t>. Página 29</t>
    </r>
  </si>
  <si>
    <r>
      <t>·</t>
    </r>
    <r>
      <rPr>
        <sz val="11"/>
        <color rgb="FF000000"/>
        <rFont val="Times New Roman"/>
        <family val="1"/>
      </rPr>
      <t xml:space="preserve">         </t>
    </r>
    <r>
      <rPr>
        <sz val="11"/>
        <color rgb="FF000000"/>
        <rFont val="Montserrat"/>
        <family val="3"/>
      </rPr>
      <t>DAIS. Página 32</t>
    </r>
  </si>
  <si>
    <r>
      <t>·</t>
    </r>
    <r>
      <rPr>
        <sz val="11"/>
        <color rgb="FF000000"/>
        <rFont val="Times New Roman"/>
        <family val="1"/>
      </rPr>
      <t xml:space="preserve">         </t>
    </r>
    <r>
      <rPr>
        <sz val="11"/>
        <color rgb="FF000000"/>
        <rFont val="Montserrat"/>
        <family val="3"/>
      </rPr>
      <t>DA.   Página 38</t>
    </r>
  </si>
  <si>
    <r>
      <t>·</t>
    </r>
    <r>
      <rPr>
        <sz val="11"/>
        <color rgb="FF000000"/>
        <rFont val="Times New Roman"/>
        <family val="1"/>
      </rPr>
      <t xml:space="preserve">         </t>
    </r>
    <r>
      <rPr>
        <sz val="11"/>
        <color rgb="FF000000"/>
        <rFont val="Montserrat"/>
        <family val="3"/>
      </rPr>
      <t>PEPNNA. Página 45, 46</t>
    </r>
  </si>
  <si>
    <r>
      <rPr>
        <b/>
        <sz val="11"/>
        <color rgb="FF000000"/>
        <rFont val="Montserrat"/>
      </rPr>
      <t>Manual General de Organización:</t>
    </r>
    <r>
      <rPr>
        <sz val="11"/>
        <color rgb="FF000000"/>
        <rFont val="Montserrat"/>
        <family val="3"/>
      </rPr>
      <t>En el Manual General de Organización autorizado por la H. Junta de Gobierno del Sistema para el Desarrollo Integral de la Familia del Estado de Veracruz, el día 09 de noviembre de 2018, no se encuentran detalladas las funciones relacionadas al Fondo de Aoportaciones Múltiples (FAM), pero de manera general se encuentran dentro de las funciones que realizan las áreas responsables y ejecutoras del Fondo, como lo son: Dirección de Atención a Población Vulnerable (DAPV); Dirección de Asistencia e Inclusión Social (DAIS); Dirección Administrativa (DA) y la Procuraduría Estatal de Protección de Niñas, Niños y Adolescentes (PEPNNA).</t>
    </r>
  </si>
  <si>
    <t>No se cuenta con la información sobre el tema, en atención al Capítulo IV numeral IV Procedimiento para recibir denuncias por incumplimiento al Código de Ética y al Código de Conducta del Código de Conducta del Sistema para el Desarrollo Integral de la Familia del Estado de Veracruz., se le solicitó la información al enlace de ética, sin embargo, no se obtuvo respuesta.</t>
  </si>
  <si>
    <t>Oficio de solicitud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</si>
</sst>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7">
    <font>
      <sz val="11"/>
      <color theme="1"/>
      <name val="Calibri"/>
      <family val="2"/>
      <scheme val="minor"/>
    </font>
    <font>
      <b/>
      <sz val="11"/>
      <color rgb="FF404040"/>
      <name val="Verdana"/>
      <family val="2"/>
    </font>
    <font>
      <b/>
      <sz val="8"/>
      <color rgb="FF404040"/>
      <name val="Verdana"/>
      <family val="2"/>
    </font>
    <font>
      <b/>
      <sz val="12"/>
      <color rgb="FF404040"/>
      <name val="Verdana"/>
      <family val="2"/>
    </font>
    <font>
      <b/>
      <sz val="9"/>
      <color rgb="FF404040"/>
      <name val="Verdana"/>
      <family val="2"/>
    </font>
    <font>
      <sz val="11"/>
      <color theme="1"/>
      <name val="Verdana"/>
      <family val="2"/>
    </font>
    <font>
      <b/>
      <sz val="11"/>
      <color theme="1"/>
      <name val="Calibri"/>
      <family val="2"/>
      <scheme val="minor"/>
    </font>
    <font>
      <sz val="11"/>
      <color rgb="FF000000"/>
      <name val="Montserrat"/>
      <family val="3"/>
    </font>
    <font>
      <b/>
      <sz val="11"/>
      <color rgb="FF000000"/>
      <name val="Montserrat"/>
      <family val="3"/>
    </font>
    <font>
      <b/>
      <sz val="8"/>
      <color theme="1"/>
      <name val="Montserrat"/>
      <family val="3"/>
    </font>
    <font>
      <sz val="8"/>
      <color rgb="FF404040"/>
      <name val="Montserrat"/>
      <family val="3"/>
    </font>
    <font>
      <sz val="11"/>
      <color rgb="FF404040"/>
      <name val="Montserrat"/>
      <family val="3"/>
    </font>
    <font>
      <sz val="11"/>
      <name val="Calibri"/>
      <family val="2"/>
      <scheme val="minor"/>
    </font>
    <font>
      <sz val="11"/>
      <color theme="1" tint="0.14999847407452621"/>
      <name val="Calibri"/>
      <family val="2"/>
      <scheme val="minor"/>
    </font>
    <font>
      <b/>
      <sz val="10"/>
      <color rgb="FF404040"/>
      <name val="Montserrat"/>
      <family val="3"/>
    </font>
    <font>
      <b/>
      <sz val="8"/>
      <color rgb="FF404040"/>
      <name val="Montserrat"/>
      <family val="3"/>
    </font>
    <font>
      <b/>
      <sz val="11"/>
      <color rgb="FF404040"/>
      <name val="Monserrat"/>
    </font>
    <font>
      <sz val="11"/>
      <color theme="1"/>
      <name val="Monserrat"/>
    </font>
    <font>
      <b/>
      <sz val="6"/>
      <color rgb="FF404040"/>
      <name val="Monserrat"/>
    </font>
    <font>
      <sz val="6"/>
      <color rgb="FF404040"/>
      <name val="Monserrat"/>
    </font>
    <font>
      <b/>
      <sz val="11"/>
      <color rgb="FF404040"/>
      <name val="Montserrat"/>
      <family val="3"/>
    </font>
    <font>
      <sz val="11"/>
      <color theme="1"/>
      <name val="Montserrat"/>
      <family val="3"/>
    </font>
    <font>
      <b/>
      <sz val="9"/>
      <color rgb="FF404040"/>
      <name val="Montserrat"/>
      <family val="3"/>
    </font>
    <font>
      <b/>
      <sz val="10"/>
      <color rgb="FF0070C0"/>
      <name val="Montserrat"/>
      <family val="3"/>
    </font>
    <font>
      <b/>
      <sz val="10"/>
      <color rgb="FFFF0000"/>
      <name val="Montserrat"/>
      <family val="3"/>
    </font>
    <font>
      <sz val="10"/>
      <color rgb="FF404040"/>
      <name val="Montserrat"/>
      <family val="3"/>
    </font>
    <font>
      <b/>
      <sz val="12"/>
      <color rgb="FF404040"/>
      <name val="Montserrat"/>
      <family val="3"/>
    </font>
    <font>
      <b/>
      <sz val="14"/>
      <color theme="1"/>
      <name val="Montserrat"/>
      <family val="3"/>
    </font>
    <font>
      <sz val="11"/>
      <name val="Montserrat"/>
      <family val="3"/>
    </font>
    <font>
      <b/>
      <sz val="11"/>
      <name val="Montserrat"/>
      <family val="3"/>
    </font>
    <font>
      <b/>
      <sz val="11"/>
      <color theme="1"/>
      <name val="Montserrat"/>
      <family val="3"/>
    </font>
    <font>
      <b/>
      <sz val="12"/>
      <color theme="1"/>
      <name val="Montserrat"/>
      <family val="3"/>
    </font>
    <font>
      <b/>
      <sz val="8"/>
      <name val="Montserrat"/>
      <family val="3"/>
    </font>
    <font>
      <b/>
      <sz val="9"/>
      <name val="Montserrat"/>
      <family val="3"/>
    </font>
    <font>
      <b/>
      <u/>
      <sz val="10"/>
      <color rgb="FF404040"/>
      <name val="Montserrat"/>
      <family val="3"/>
    </font>
    <font>
      <sz val="11"/>
      <color rgb="FF000000"/>
      <name val="Times New Roman"/>
      <family val="1"/>
    </font>
    <font>
      <sz val="11"/>
      <color rgb="FF000000"/>
      <name val="Symbol"/>
      <family val="1"/>
      <charset val="2"/>
    </font>
    <font>
      <b/>
      <sz val="10"/>
      <name val="Montserrat"/>
      <family val="3"/>
    </font>
    <font>
      <sz val="8"/>
      <color theme="1"/>
      <name val="Montserrat"/>
      <family val="3"/>
    </font>
    <font>
      <sz val="8"/>
      <name val="Montserrat"/>
      <family val="3"/>
    </font>
    <font>
      <b/>
      <sz val="10"/>
      <color theme="1"/>
      <name val="Montserrat"/>
      <family val="3"/>
    </font>
    <font>
      <b/>
      <u/>
      <sz val="10"/>
      <color theme="3"/>
      <name val="Montserrat"/>
      <family val="3"/>
    </font>
    <font>
      <b/>
      <sz val="9"/>
      <name val="Monserrat"/>
    </font>
    <font>
      <b/>
      <sz val="6"/>
      <name val="Monserrat"/>
    </font>
    <font>
      <b/>
      <sz val="8"/>
      <name val="Monserrat"/>
    </font>
    <font>
      <sz val="11"/>
      <color theme="1"/>
      <name val="Calibri"/>
      <family val="2"/>
      <scheme val="minor"/>
    </font>
    <font>
      <b/>
      <sz val="10"/>
      <color rgb="FF404040"/>
      <name val="Montserrat"/>
    </font>
    <font>
      <u/>
      <sz val="11"/>
      <color theme="10"/>
      <name val="Calibri"/>
      <family val="2"/>
      <scheme val="minor"/>
    </font>
    <font>
      <b/>
      <sz val="11"/>
      <color rgb="FF404040"/>
      <name val="Montserrat"/>
    </font>
    <font>
      <sz val="11"/>
      <color rgb="FF404040"/>
      <name val="Montserrat"/>
    </font>
    <font>
      <b/>
      <sz val="11"/>
      <color theme="1"/>
      <name val="Montserrat"/>
    </font>
    <font>
      <sz val="11"/>
      <color theme="1"/>
      <name val="Montserrat"/>
    </font>
    <font>
      <b/>
      <sz val="11"/>
      <color rgb="FF000000"/>
      <name val="Montserrat"/>
    </font>
    <font>
      <sz val="11"/>
      <color rgb="FF000000"/>
      <name val="Montserrat"/>
    </font>
    <font>
      <sz val="8"/>
      <color theme="1"/>
      <name val="Montserrat"/>
    </font>
    <font>
      <b/>
      <sz val="8"/>
      <color theme="1"/>
      <name val="Montserrat"/>
    </font>
    <font>
      <sz val="11"/>
      <color rgb="FFFF0000"/>
      <name val="Montserrat"/>
    </font>
    <font>
      <sz val="11"/>
      <name val="Montserrat"/>
    </font>
    <font>
      <sz val="11"/>
      <color theme="7" tint="-0.249977111117893"/>
      <name val="Montserrat"/>
    </font>
    <font>
      <b/>
      <sz val="11"/>
      <color theme="7" tint="-0.249977111117893"/>
      <name val="Montserrat"/>
    </font>
    <font>
      <sz val="9"/>
      <color rgb="FF404040"/>
      <name val="Montserrat"/>
    </font>
    <font>
      <b/>
      <sz val="9"/>
      <color rgb="FF404040"/>
      <name val="Montserrat"/>
    </font>
    <font>
      <sz val="10"/>
      <color rgb="FF404040"/>
      <name val="Montserrat"/>
    </font>
    <font>
      <b/>
      <sz val="11"/>
      <color theme="1"/>
      <name val="Verdana"/>
      <family val="2"/>
    </font>
    <font>
      <b/>
      <sz val="12"/>
      <name val="Montserrat"/>
      <family val="3"/>
    </font>
    <font>
      <sz val="9"/>
      <color rgb="FF404040"/>
      <name val="Montserrat"/>
      <family val="3"/>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D20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43" fontId="45" fillId="0" borderId="0" applyFont="0" applyFill="0" applyBorder="0" applyAlignment="0" applyProtection="0"/>
    <xf numFmtId="44" fontId="45" fillId="0" borderId="0" applyFont="0" applyFill="0" applyBorder="0" applyAlignment="0" applyProtection="0"/>
    <xf numFmtId="9" fontId="45" fillId="0" borderId="0" applyFont="0" applyFill="0" applyBorder="0" applyAlignment="0" applyProtection="0"/>
    <xf numFmtId="0" fontId="47" fillId="0" borderId="0" applyNumberFormat="0" applyFill="0" applyBorder="0" applyAlignment="0" applyProtection="0"/>
  </cellStyleXfs>
  <cellXfs count="281">
    <xf numFmtId="0" fontId="0" fillId="0" borderId="0" xfId="0"/>
    <xf numFmtId="0" fontId="1" fillId="0" borderId="0" xfId="0" applyFont="1" applyAlignment="1">
      <alignment horizontal="justify" vertical="center"/>
    </xf>
    <xf numFmtId="0" fontId="0" fillId="0" borderId="0" xfId="0" applyAlignment="1">
      <alignment horizontal="center" vertical="center"/>
    </xf>
    <xf numFmtId="0" fontId="5" fillId="0" borderId="0" xfId="0" applyFont="1"/>
    <xf numFmtId="0" fontId="3" fillId="0" borderId="0" xfId="0" applyFont="1" applyAlignment="1">
      <alignment vertical="center"/>
    </xf>
    <xf numFmtId="0" fontId="6" fillId="0" borderId="0" xfId="0" applyFont="1"/>
    <xf numFmtId="0" fontId="11" fillId="0" borderId="0" xfId="0" applyFont="1" applyAlignment="1">
      <alignment horizontal="justify" vertical="center"/>
    </xf>
    <xf numFmtId="0" fontId="0" fillId="0" borderId="0" xfId="0"/>
    <xf numFmtId="0" fontId="0" fillId="0" borderId="0" xfId="0" applyAlignment="1">
      <alignment wrapText="1"/>
    </xf>
    <xf numFmtId="0" fontId="13" fillId="0" borderId="0" xfId="0" applyFont="1"/>
    <xf numFmtId="0" fontId="0" fillId="0" borderId="0" xfId="0" applyFill="1"/>
    <xf numFmtId="0" fontId="17" fillId="0" borderId="0" xfId="0" applyFont="1"/>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5" xfId="0" applyFont="1" applyBorder="1" applyAlignment="1">
      <alignment horizontal="justify" vertical="center" wrapText="1"/>
    </xf>
    <xf numFmtId="0" fontId="21" fillId="0" borderId="0" xfId="0" applyFont="1"/>
    <xf numFmtId="0" fontId="14" fillId="0" borderId="0" xfId="0" applyFont="1" applyAlignment="1">
      <alignment vertical="center" wrapText="1"/>
    </xf>
    <xf numFmtId="0" fontId="14" fillId="0" borderId="0" xfId="0" applyFont="1" applyAlignment="1">
      <alignment vertical="center"/>
    </xf>
    <xf numFmtId="0" fontId="21" fillId="0" borderId="0" xfId="0" applyFont="1" applyFill="1"/>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ont="1"/>
    <xf numFmtId="0" fontId="14" fillId="0" borderId="0" xfId="0" applyFont="1" applyAlignment="1">
      <alignment horizontal="justify" vertical="center"/>
    </xf>
    <xf numFmtId="0" fontId="14" fillId="0" borderId="1" xfId="0" applyFont="1" applyBorder="1" applyAlignment="1">
      <alignment horizontal="justify" vertical="center" wrapText="1"/>
    </xf>
    <xf numFmtId="0" fontId="21" fillId="0" borderId="0" xfId="0" applyFont="1" applyAlignment="1">
      <alignment vertical="center" wrapText="1"/>
    </xf>
    <xf numFmtId="0" fontId="26" fillId="0" borderId="0" xfId="0" applyFont="1" applyAlignment="1">
      <alignment horizontal="justify" vertical="center"/>
    </xf>
    <xf numFmtId="0" fontId="27" fillId="0" borderId="0" xfId="0" applyFont="1" applyAlignment="1">
      <alignment horizontal="center"/>
    </xf>
    <xf numFmtId="0" fontId="21" fillId="0" borderId="1" xfId="0" applyFont="1" applyBorder="1" applyAlignment="1">
      <alignment wrapText="1"/>
    </xf>
    <xf numFmtId="0" fontId="20" fillId="0" borderId="0" xfId="0" applyFont="1" applyAlignment="1">
      <alignment horizontal="justify" vertical="center"/>
    </xf>
    <xf numFmtId="0" fontId="8" fillId="0" borderId="0" xfId="0" applyFont="1" applyAlignment="1">
      <alignment horizontal="justify" vertical="center"/>
    </xf>
    <xf numFmtId="0" fontId="38" fillId="0" borderId="0" xfId="0" applyFont="1"/>
    <xf numFmtId="0" fontId="38" fillId="0" borderId="1" xfId="0" applyFont="1" applyBorder="1"/>
    <xf numFmtId="0" fontId="11" fillId="0" borderId="0" xfId="0" applyFont="1" applyAlignment="1">
      <alignment horizontal="center" wrapText="1"/>
    </xf>
    <xf numFmtId="0" fontId="37" fillId="0" borderId="1" xfId="0" applyFont="1" applyFill="1" applyBorder="1" applyAlignment="1">
      <alignment horizontal="center" vertical="center" wrapText="1"/>
    </xf>
    <xf numFmtId="0" fontId="29" fillId="0" borderId="0" xfId="0" applyFont="1" applyFill="1" applyBorder="1" applyAlignment="1">
      <alignment vertical="center" wrapText="1"/>
    </xf>
    <xf numFmtId="0" fontId="12" fillId="0" borderId="0" xfId="0" applyFont="1" applyFill="1"/>
    <xf numFmtId="0" fontId="39" fillId="0" borderId="1" xfId="0" applyFont="1" applyFill="1" applyBorder="1" applyAlignment="1">
      <alignment horizontal="justify" vertical="center" wrapText="1"/>
    </xf>
    <xf numFmtId="0" fontId="29" fillId="3" borderId="1" xfId="0" applyFont="1" applyFill="1" applyBorder="1" applyAlignment="1">
      <alignment horizontal="center" wrapText="1"/>
    </xf>
    <xf numFmtId="0" fontId="30" fillId="3" borderId="1" xfId="0" applyFont="1" applyFill="1" applyBorder="1" applyAlignment="1">
      <alignment horizontal="center" wrapText="1"/>
    </xf>
    <xf numFmtId="0" fontId="30" fillId="3" borderId="1" xfId="0" applyFont="1" applyFill="1" applyBorder="1" applyAlignment="1">
      <alignment horizontal="center" vertical="center" wrapText="1"/>
    </xf>
    <xf numFmtId="0" fontId="4" fillId="0" borderId="0" xfId="0" applyFont="1" applyAlignment="1">
      <alignment vertical="center" wrapText="1"/>
    </xf>
    <xf numFmtId="0" fontId="2" fillId="0" borderId="0" xfId="0" applyFont="1" applyAlignment="1">
      <alignment vertical="center" wrapText="1"/>
    </xf>
    <xf numFmtId="0" fontId="20" fillId="0" borderId="0" xfId="0" applyFont="1" applyAlignment="1">
      <alignment wrapText="1"/>
    </xf>
    <xf numFmtId="0" fontId="20" fillId="0" borderId="0" xfId="0" applyFont="1" applyAlignment="1">
      <alignment vertical="center" wrapText="1"/>
    </xf>
    <xf numFmtId="0" fontId="14" fillId="4" borderId="2"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justify"/>
    </xf>
    <xf numFmtId="0" fontId="14"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9" fillId="3"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40" fillId="4" borderId="1" xfId="0" applyFont="1" applyFill="1" applyBorder="1" applyAlignment="1">
      <alignment horizontal="center"/>
    </xf>
    <xf numFmtId="0" fontId="14" fillId="4" borderId="1" xfId="0" applyFont="1" applyFill="1" applyBorder="1" applyAlignment="1">
      <alignment horizontal="center" vertical="center" wrapText="1"/>
    </xf>
    <xf numFmtId="44" fontId="18" fillId="0" borderId="1" xfId="2" applyFont="1" applyBorder="1" applyAlignment="1">
      <alignment horizontal="right" vertical="center" wrapText="1"/>
    </xf>
    <xf numFmtId="44" fontId="44" fillId="3" borderId="1" xfId="2" applyFont="1" applyFill="1" applyBorder="1" applyAlignment="1">
      <alignment horizontal="right" vertical="center" wrapText="1"/>
    </xf>
    <xf numFmtId="44" fontId="44" fillId="3" borderId="1" xfId="0" applyNumberFormat="1" applyFont="1" applyFill="1" applyBorder="1" applyAlignment="1">
      <alignment horizontal="justify" vertical="center" wrapText="1"/>
    </xf>
    <xf numFmtId="0" fontId="14" fillId="0" borderId="1" xfId="0" applyFont="1" applyBorder="1" applyAlignment="1">
      <alignment horizontal="left" vertical="center" wrapText="1"/>
    </xf>
    <xf numFmtId="43" fontId="14" fillId="0" borderId="1" xfId="1"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0" fontId="6" fillId="0" borderId="1" xfId="0" applyFont="1" applyBorder="1"/>
    <xf numFmtId="0" fontId="0" fillId="0" borderId="1" xfId="0" applyBorder="1"/>
    <xf numFmtId="43" fontId="0" fillId="0" borderId="1" xfId="0" applyNumberFormat="1" applyBorder="1"/>
    <xf numFmtId="43" fontId="6" fillId="0" borderId="1" xfId="0" applyNumberFormat="1" applyFont="1" applyBorder="1"/>
    <xf numFmtId="43" fontId="39" fillId="0" borderId="1" xfId="1" applyFont="1" applyFill="1" applyBorder="1" applyAlignment="1">
      <alignment horizontal="justify" vertical="center" wrapText="1"/>
    </xf>
    <xf numFmtId="43" fontId="0" fillId="0" borderId="0" xfId="0" applyNumberFormat="1"/>
    <xf numFmtId="10" fontId="39" fillId="0" borderId="1" xfId="3" applyNumberFormat="1" applyFont="1" applyFill="1" applyBorder="1" applyAlignment="1">
      <alignment horizontal="center" vertical="center" wrapText="1"/>
    </xf>
    <xf numFmtId="0" fontId="39" fillId="0" borderId="6" xfId="0" applyFont="1" applyFill="1" applyBorder="1" applyAlignment="1">
      <alignment horizontal="justify" vertical="center" wrapText="1"/>
    </xf>
    <xf numFmtId="43" fontId="39" fillId="0" borderId="6" xfId="1" applyFont="1" applyFill="1" applyBorder="1" applyAlignment="1">
      <alignment horizontal="justify" vertical="center" wrapText="1"/>
    </xf>
    <xf numFmtId="10" fontId="39" fillId="0" borderId="6" xfId="3" applyNumberFormat="1" applyFont="1" applyFill="1" applyBorder="1" applyAlignment="1">
      <alignment horizontal="center" vertical="center" wrapText="1"/>
    </xf>
    <xf numFmtId="0" fontId="32" fillId="0" borderId="16" xfId="0" applyFont="1" applyFill="1" applyBorder="1" applyAlignment="1">
      <alignment horizontal="justify" vertical="center" wrapText="1"/>
    </xf>
    <xf numFmtId="43" fontId="32" fillId="0" borderId="16" xfId="0" applyNumberFormat="1" applyFont="1" applyFill="1" applyBorder="1" applyAlignment="1">
      <alignment horizontal="justify" vertical="center" wrapText="1"/>
    </xf>
    <xf numFmtId="10" fontId="39" fillId="0" borderId="16" xfId="3" applyNumberFormat="1" applyFont="1" applyFill="1" applyBorder="1" applyAlignment="1">
      <alignment horizontal="center" vertical="center" wrapText="1"/>
    </xf>
    <xf numFmtId="10" fontId="32" fillId="0" borderId="16" xfId="3" applyNumberFormat="1" applyFont="1" applyFill="1" applyBorder="1" applyAlignment="1">
      <alignment horizontal="center" vertical="center" wrapText="1"/>
    </xf>
    <xf numFmtId="43" fontId="14" fillId="0" borderId="1" xfId="1" applyFont="1" applyBorder="1" applyAlignment="1">
      <alignment horizontal="justify" vertical="center" wrapText="1"/>
    </xf>
    <xf numFmtId="43" fontId="14" fillId="0" borderId="1" xfId="0" applyNumberFormat="1" applyFont="1" applyBorder="1" applyAlignment="1">
      <alignment horizontal="justify" vertical="center" wrapText="1"/>
    </xf>
    <xf numFmtId="0" fontId="14" fillId="4" borderId="1" xfId="0" applyFont="1" applyFill="1" applyBorder="1" applyAlignment="1">
      <alignment horizontal="center" vertical="center" wrapText="1"/>
    </xf>
    <xf numFmtId="0" fontId="47" fillId="0" borderId="1" xfId="4" applyBorder="1" applyAlignment="1">
      <alignment horizontal="justify" vertical="center" wrapText="1"/>
    </xf>
    <xf numFmtId="43" fontId="0" fillId="0" borderId="0" xfId="1" applyFont="1"/>
    <xf numFmtId="0" fontId="46" fillId="0" borderId="1" xfId="0" applyFont="1" applyBorder="1" applyAlignment="1">
      <alignment horizontal="right" vertical="center" wrapText="1"/>
    </xf>
    <xf numFmtId="43" fontId="2" fillId="0" borderId="0" xfId="0" applyNumberFormat="1" applyFont="1" applyAlignment="1">
      <alignment vertical="center"/>
    </xf>
    <xf numFmtId="0" fontId="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53" fillId="0" borderId="1" xfId="0" applyFont="1" applyBorder="1" applyAlignment="1">
      <alignment horizontal="justify" vertical="center" wrapText="1"/>
    </xf>
    <xf numFmtId="0" fontId="52" fillId="0" borderId="1" xfId="0" applyFont="1" applyBorder="1" applyAlignment="1">
      <alignment horizontal="justify" vertical="center" wrapText="1"/>
    </xf>
    <xf numFmtId="10" fontId="38" fillId="0" borderId="1" xfId="0" applyNumberFormat="1" applyFont="1" applyBorder="1" applyAlignment="1">
      <alignment horizontal="center" vertical="center" wrapText="1"/>
    </xf>
    <xf numFmtId="9" fontId="38"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9" fontId="54" fillId="0" borderId="1" xfId="3" applyFont="1" applyBorder="1" applyAlignment="1">
      <alignment horizontal="center" vertical="center" wrapText="1"/>
    </xf>
    <xf numFmtId="0" fontId="54" fillId="0" borderId="1" xfId="0" applyFont="1" applyBorder="1" applyAlignment="1">
      <alignment horizontal="justify" vertical="center" wrapText="1"/>
    </xf>
    <xf numFmtId="0" fontId="14" fillId="0" borderId="1" xfId="0" applyFont="1" applyFill="1" applyBorder="1" applyAlignment="1">
      <alignment horizontal="left" vertical="center" wrapText="1"/>
    </xf>
    <xf numFmtId="43" fontId="14" fillId="0" borderId="1" xfId="1" applyFont="1" applyFill="1" applyBorder="1" applyAlignment="1">
      <alignment horizontal="center" vertical="center" wrapText="1"/>
    </xf>
    <xf numFmtId="0" fontId="21" fillId="0" borderId="1" xfId="0" applyFont="1" applyFill="1" applyBorder="1" applyAlignment="1">
      <alignment wrapText="1"/>
    </xf>
    <xf numFmtId="0" fontId="0" fillId="0" borderId="0" xfId="0" applyAlignment="1">
      <alignment vertical="center"/>
    </xf>
    <xf numFmtId="0" fontId="12" fillId="0" borderId="0" xfId="0" applyFont="1" applyFill="1" applyAlignment="1">
      <alignment vertical="center"/>
    </xf>
    <xf numFmtId="0" fontId="11" fillId="0" borderId="2" xfId="0" applyFont="1" applyFill="1" applyBorder="1" applyAlignment="1">
      <alignment horizontal="justify" vertical="center" wrapText="1"/>
    </xf>
    <xf numFmtId="0" fontId="5" fillId="0" borderId="0" xfId="0" applyFont="1" applyAlignment="1">
      <alignment vertical="center"/>
    </xf>
    <xf numFmtId="0" fontId="5" fillId="0" borderId="0" xfId="0" applyFont="1" applyAlignment="1"/>
    <xf numFmtId="0" fontId="0" fillId="0" borderId="0" xfId="0" applyAlignment="1"/>
    <xf numFmtId="0" fontId="49" fillId="0" borderId="1" xfId="0" applyFont="1" applyFill="1" applyBorder="1" applyAlignment="1">
      <alignment horizontal="justify" vertical="center" wrapText="1"/>
    </xf>
    <xf numFmtId="0" fontId="0" fillId="0" borderId="0" xfId="0" applyFill="1" applyAlignment="1">
      <alignment vertical="center"/>
    </xf>
    <xf numFmtId="0" fontId="49" fillId="0" borderId="1"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14" fillId="0" borderId="2"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5" fillId="0" borderId="0" xfId="0" applyFont="1" applyFill="1" applyAlignment="1">
      <alignment vertical="center"/>
    </xf>
    <xf numFmtId="0" fontId="53" fillId="0" borderId="1" xfId="0" applyFont="1" applyFill="1" applyBorder="1" applyAlignment="1">
      <alignment horizontal="justify" vertical="center" wrapText="1"/>
    </xf>
    <xf numFmtId="0" fontId="40" fillId="4" borderId="1" xfId="0" applyFont="1" applyFill="1" applyBorder="1" applyAlignment="1">
      <alignment horizontal="center" vertical="center"/>
    </xf>
    <xf numFmtId="0" fontId="21" fillId="0" borderId="0" xfId="0" applyFont="1" applyAlignment="1">
      <alignment vertical="center"/>
    </xf>
    <xf numFmtId="0" fontId="49" fillId="0" borderId="1" xfId="0" quotePrefix="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0" fillId="5" borderId="2" xfId="0" applyFont="1" applyFill="1" applyBorder="1" applyAlignment="1">
      <alignment horizontal="justify" vertical="center" wrapText="1"/>
    </xf>
    <xf numFmtId="0" fontId="20" fillId="0" borderId="0" xfId="0" applyFont="1" applyAlignment="1">
      <alignment horizontal="center" wrapText="1"/>
    </xf>
    <xf numFmtId="0" fontId="63" fillId="0" borderId="0" xfId="0" applyFont="1" applyFill="1" applyAlignment="1">
      <alignment vertical="center"/>
    </xf>
    <xf numFmtId="0" fontId="63" fillId="0" borderId="0" xfId="0" applyFont="1" applyAlignment="1">
      <alignment vertical="center"/>
    </xf>
    <xf numFmtId="0" fontId="63" fillId="0" borderId="0" xfId="0" applyFont="1" applyAlignment="1"/>
    <xf numFmtId="0" fontId="63" fillId="0" borderId="0" xfId="0" applyFont="1"/>
    <xf numFmtId="0" fontId="26" fillId="0" borderId="2" xfId="0" applyFont="1" applyFill="1" applyBorder="1" applyAlignment="1">
      <alignment horizontal="justify" vertical="center" wrapText="1"/>
    </xf>
    <xf numFmtId="0" fontId="20" fillId="0" borderId="1"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30" fillId="0" borderId="1" xfId="0" applyFont="1" applyBorder="1" applyAlignment="1">
      <alignment horizontal="center" vertical="center" wrapText="1"/>
    </xf>
    <xf numFmtId="43" fontId="30" fillId="0" borderId="1" xfId="1" applyFont="1" applyBorder="1" applyAlignment="1">
      <alignment vertical="center" wrapText="1"/>
    </xf>
    <xf numFmtId="0" fontId="20" fillId="0" borderId="0" xfId="0" applyFont="1" applyAlignment="1">
      <alignment horizontal="left" vertical="center" wrapText="1"/>
    </xf>
    <xf numFmtId="0" fontId="44" fillId="3" borderId="1" xfId="0" applyFont="1" applyFill="1" applyBorder="1" applyAlignment="1">
      <alignment horizontal="justify" vertical="center" wrapText="1"/>
    </xf>
    <xf numFmtId="0" fontId="1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0" fillId="0" borderId="0" xfId="0" applyFont="1" applyAlignment="1">
      <alignment horizontal="left" vertical="center"/>
    </xf>
    <xf numFmtId="0" fontId="18" fillId="0" borderId="1" xfId="0" applyFont="1" applyBorder="1" applyAlignment="1">
      <alignment horizontal="justify"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64" fillId="3" borderId="2" xfId="0" applyFont="1" applyFill="1" applyBorder="1" applyAlignment="1">
      <alignment horizontal="center" vertical="center" wrapText="1"/>
    </xf>
    <xf numFmtId="0" fontId="64" fillId="3" borderId="3" xfId="0" applyFont="1" applyFill="1" applyBorder="1" applyAlignment="1">
      <alignment horizontal="center" vertical="center" wrapText="1"/>
    </xf>
    <xf numFmtId="0" fontId="64" fillId="3" borderId="4" xfId="0" applyFont="1" applyFill="1" applyBorder="1" applyAlignment="1">
      <alignment horizontal="center" vertical="center" wrapText="1"/>
    </xf>
    <xf numFmtId="0" fontId="29" fillId="0" borderId="2" xfId="0" applyFont="1" applyFill="1" applyBorder="1" applyAlignment="1">
      <alignment horizontal="justify" vertical="center" wrapText="1"/>
    </xf>
    <xf numFmtId="0" fontId="29" fillId="0" borderId="3" xfId="0" applyFont="1" applyFill="1" applyBorder="1" applyAlignment="1">
      <alignment horizontal="justify" vertical="center" wrapText="1"/>
    </xf>
    <xf numFmtId="0" fontId="29" fillId="0" borderId="4"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0" fillId="0" borderId="0" xfId="0" applyFont="1" applyAlignment="1">
      <alignment horizontal="left" wrapText="1"/>
    </xf>
    <xf numFmtId="0" fontId="20" fillId="0" borderId="0" xfId="0" applyFont="1" applyAlignment="1">
      <alignment horizontal="left"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7" fillId="0" borderId="7"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42" fillId="3" borderId="1" xfId="0" applyFont="1" applyFill="1" applyBorder="1" applyAlignment="1">
      <alignment horizontal="justify" vertical="center" wrapText="1"/>
    </xf>
    <xf numFmtId="0" fontId="43" fillId="3" borderId="2"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33" fillId="0" borderId="0" xfId="0" applyFont="1" applyAlignment="1">
      <alignment horizontal="left" vertical="center" wrapText="1"/>
    </xf>
    <xf numFmtId="0" fontId="42" fillId="3" borderId="5" xfId="0" applyFont="1" applyFill="1" applyBorder="1" applyAlignment="1">
      <alignment horizontal="justify" vertical="center" wrapText="1"/>
    </xf>
    <xf numFmtId="0" fontId="42" fillId="3" borderId="8" xfId="0" applyFont="1" applyFill="1" applyBorder="1" applyAlignment="1">
      <alignment horizontal="justify" vertical="center" wrapText="1"/>
    </xf>
    <xf numFmtId="0" fontId="42" fillId="3" borderId="6" xfId="0" applyFont="1" applyFill="1" applyBorder="1" applyAlignment="1">
      <alignment horizontal="justify" vertical="center" wrapText="1"/>
    </xf>
    <xf numFmtId="0" fontId="44" fillId="3" borderId="1" xfId="0" applyFont="1" applyFill="1" applyBorder="1" applyAlignment="1">
      <alignment horizontal="justify" vertical="center" wrapText="1"/>
    </xf>
    <xf numFmtId="0" fontId="44" fillId="3" borderId="5"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6"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28" fillId="0" borderId="0" xfId="0" applyFont="1" applyAlignment="1">
      <alignment horizontal="left" vertical="center" wrapText="1"/>
    </xf>
    <xf numFmtId="0" fontId="32" fillId="4" borderId="2"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3" fillId="0" borderId="0" xfId="0" applyFont="1" applyAlignment="1">
      <alignment horizontal="justify" vertical="center" wrapText="1"/>
    </xf>
    <xf numFmtId="0" fontId="32" fillId="3" borderId="1" xfId="0" applyFont="1" applyFill="1" applyBorder="1" applyAlignment="1">
      <alignment horizontal="justify" vertical="center" wrapText="1"/>
    </xf>
    <xf numFmtId="0" fontId="32" fillId="3" borderId="16" xfId="0" applyFont="1" applyFill="1" applyBorder="1" applyAlignment="1">
      <alignment horizontal="justify" vertical="center" wrapText="1"/>
    </xf>
    <xf numFmtId="0" fontId="37" fillId="3" borderId="6"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53" fillId="0" borderId="11" xfId="0" applyFont="1" applyFill="1" applyBorder="1" applyAlignment="1">
      <alignment vertical="center" wrapText="1"/>
    </xf>
    <xf numFmtId="0" fontId="7" fillId="0" borderId="0" xfId="0" applyFont="1" applyFill="1" applyBorder="1" applyAlignment="1">
      <alignment vertical="center" wrapText="1"/>
    </xf>
    <xf numFmtId="0" fontId="7" fillId="0" borderId="12" xfId="0" applyFont="1" applyFill="1" applyBorder="1" applyAlignment="1">
      <alignment vertical="center" wrapText="1"/>
    </xf>
    <xf numFmtId="0" fontId="8" fillId="4" borderId="1" xfId="0" applyFont="1" applyFill="1" applyBorder="1" applyAlignment="1">
      <alignment horizontal="center" vertical="center" wrapText="1"/>
    </xf>
    <xf numFmtId="0" fontId="7" fillId="0" borderId="9"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10" xfId="0" applyFont="1" applyBorder="1" applyAlignment="1">
      <alignment horizontal="justify" vertical="center" wrapText="1"/>
    </xf>
    <xf numFmtId="0" fontId="66" fillId="0" borderId="0" xfId="0" applyFont="1" applyFill="1" applyAlignment="1">
      <alignment horizontal="justify" vertical="justify"/>
    </xf>
    <xf numFmtId="0" fontId="36" fillId="0" borderId="11" xfId="0" applyFont="1" applyFill="1" applyBorder="1" applyAlignment="1">
      <alignment horizontal="left" vertical="center" wrapText="1" indent="5"/>
    </xf>
    <xf numFmtId="0" fontId="36" fillId="0" borderId="0" xfId="0" applyFont="1" applyFill="1" applyBorder="1" applyAlignment="1">
      <alignment horizontal="left" vertical="center" wrapText="1" indent="5"/>
    </xf>
    <xf numFmtId="0" fontId="36" fillId="0" borderId="12" xfId="0" applyFont="1" applyFill="1" applyBorder="1" applyAlignment="1">
      <alignment horizontal="left" vertical="center" wrapText="1" indent="5"/>
    </xf>
    <xf numFmtId="0" fontId="36" fillId="0" borderId="13" xfId="0" applyFont="1" applyBorder="1" applyAlignment="1">
      <alignment horizontal="left" vertical="center" wrapText="1" indent="5"/>
    </xf>
    <xf numFmtId="0" fontId="36" fillId="0" borderId="14" xfId="0" applyFont="1" applyBorder="1" applyAlignment="1">
      <alignment horizontal="left" vertical="center" wrapText="1" indent="5"/>
    </xf>
    <xf numFmtId="0" fontId="36" fillId="0" borderId="15" xfId="0" applyFont="1" applyBorder="1" applyAlignment="1">
      <alignment horizontal="left" vertical="center" wrapText="1" indent="5"/>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36" fillId="0" borderId="11" xfId="0" applyFont="1" applyBorder="1" applyAlignment="1">
      <alignment horizontal="left" vertical="center" wrapText="1" indent="5"/>
    </xf>
    <xf numFmtId="0" fontId="36" fillId="0" borderId="0" xfId="0" applyFont="1" applyBorder="1" applyAlignment="1">
      <alignment horizontal="left" vertical="center" wrapText="1" indent="5"/>
    </xf>
    <xf numFmtId="0" fontId="36" fillId="0" borderId="12" xfId="0" applyFont="1" applyBorder="1" applyAlignment="1">
      <alignment horizontal="left" vertical="center" wrapText="1" indent="5"/>
    </xf>
    <xf numFmtId="4" fontId="38" fillId="0" borderId="5" xfId="0" applyNumberFormat="1" applyFont="1" applyBorder="1" applyAlignment="1">
      <alignment horizontal="center" vertical="center" wrapText="1"/>
    </xf>
    <xf numFmtId="4" fontId="38" fillId="0" borderId="6" xfId="0" applyNumberFormat="1" applyFont="1" applyBorder="1" applyAlignment="1">
      <alignment horizontal="center" vertical="center" wrapText="1"/>
    </xf>
    <xf numFmtId="0" fontId="32" fillId="3" borderId="2" xfId="0" applyFont="1" applyFill="1" applyBorder="1" applyAlignment="1">
      <alignment horizontal="justify" vertical="center" wrapText="1"/>
    </xf>
    <xf numFmtId="0" fontId="32" fillId="3" borderId="3" xfId="0" applyFont="1" applyFill="1" applyBorder="1" applyAlignment="1">
      <alignment horizontal="justify" vertical="center" wrapText="1"/>
    </xf>
    <xf numFmtId="0" fontId="32" fillId="3" borderId="4" xfId="0" applyFont="1" applyFill="1" applyBorder="1" applyAlignment="1">
      <alignment horizontal="justify" vertical="center" wrapText="1"/>
    </xf>
    <xf numFmtId="3" fontId="38" fillId="0" borderId="5" xfId="0" applyNumberFormat="1" applyFont="1" applyBorder="1" applyAlignment="1">
      <alignment horizontal="center" vertical="center" wrapText="1"/>
    </xf>
    <xf numFmtId="3" fontId="38" fillId="0" borderId="6" xfId="0" applyNumberFormat="1"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2" fontId="38" fillId="0" borderId="5" xfId="0" applyNumberFormat="1" applyFont="1" applyBorder="1" applyAlignment="1">
      <alignment horizontal="center" vertical="center" wrapText="1"/>
    </xf>
    <xf numFmtId="2" fontId="38" fillId="0" borderId="6"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7" fillId="0" borderId="0" xfId="0" applyFont="1" applyAlignment="1">
      <alignment horizontal="left" vertical="justify" wrapText="1"/>
    </xf>
    <xf numFmtId="0" fontId="55" fillId="0" borderId="5" xfId="0" applyFont="1" applyBorder="1" applyAlignment="1">
      <alignment horizontal="center" vertical="center" wrapText="1"/>
    </xf>
    <xf numFmtId="0" fontId="55" fillId="0" borderId="8" xfId="0" applyFont="1" applyBorder="1" applyAlignment="1">
      <alignment horizontal="center" vertical="center" wrapText="1"/>
    </xf>
    <xf numFmtId="0" fontId="40" fillId="4" borderId="1" xfId="0" applyFont="1" applyFill="1" applyBorder="1" applyAlignment="1">
      <alignment horizontal="center" vertical="center" wrapText="1"/>
    </xf>
    <xf numFmtId="0" fontId="55"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2" fillId="0" borderId="5"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left" vertical="center"/>
    </xf>
    <xf numFmtId="0" fontId="20" fillId="0" borderId="0" xfId="0" applyFont="1" applyAlignment="1">
      <alignment horizontal="left"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30" fillId="2" borderId="1" xfId="0" applyFont="1" applyFill="1" applyBorder="1" applyAlignment="1">
      <alignment horizontal="center" wrapText="1"/>
    </xf>
    <xf numFmtId="0" fontId="21" fillId="2" borderId="1" xfId="0" applyFont="1" applyFill="1" applyBorder="1" applyAlignment="1">
      <alignment horizontal="justify" vertical="top" wrapText="1"/>
    </xf>
    <xf numFmtId="0" fontId="30" fillId="3" borderId="1" xfId="0" applyFont="1" applyFill="1" applyBorder="1" applyAlignment="1">
      <alignment horizontal="center" wrapText="1"/>
    </xf>
    <xf numFmtId="0" fontId="40" fillId="4" borderId="2" xfId="0" applyFont="1" applyFill="1" applyBorder="1" applyAlignment="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0" fontId="30" fillId="0" borderId="0" xfId="0" applyFont="1" applyAlignment="1">
      <alignment horizontal="justify"/>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Border="1" applyAlignment="1">
      <alignment horizontal="justify" vertical="top"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21" fillId="0" borderId="1" xfId="0" applyFont="1" applyBorder="1" applyAlignment="1">
      <alignment horizontal="center" wrapText="1"/>
    </xf>
    <xf numFmtId="0" fontId="30" fillId="0" borderId="2" xfId="0" applyFont="1" applyFill="1" applyBorder="1" applyAlignment="1">
      <alignment horizontal="center" wrapText="1"/>
    </xf>
    <xf numFmtId="0" fontId="30" fillId="0" borderId="4" xfId="0" applyFont="1" applyFill="1" applyBorder="1" applyAlignment="1">
      <alignment horizontal="center" wrapText="1"/>
    </xf>
    <xf numFmtId="0" fontId="21" fillId="0" borderId="5" xfId="0" applyFont="1" applyBorder="1" applyAlignment="1">
      <alignment horizontal="justify" vertical="top" wrapText="1"/>
    </xf>
    <xf numFmtId="0" fontId="21" fillId="0" borderId="6" xfId="0" applyFont="1" applyBorder="1" applyAlignment="1">
      <alignment horizontal="justify" vertical="top"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1" fillId="0" borderId="1" xfId="0" applyFont="1" applyBorder="1" applyAlignment="1">
      <alignment horizontal="left" vertical="center" wrapText="1"/>
    </xf>
    <xf numFmtId="0" fontId="30" fillId="2" borderId="2" xfId="0" applyFont="1" applyFill="1" applyBorder="1" applyAlignment="1">
      <alignment horizontal="center" wrapText="1"/>
    </xf>
    <xf numFmtId="0" fontId="30" fillId="2" borderId="4" xfId="0" applyFont="1" applyFill="1" applyBorder="1" applyAlignment="1">
      <alignment horizontal="center" wrapText="1"/>
    </xf>
    <xf numFmtId="0" fontId="21" fillId="0" borderId="1" xfId="0" applyFont="1" applyFill="1" applyBorder="1" applyAlignment="1">
      <alignment horizontal="left" vertical="center" wrapText="1"/>
    </xf>
    <xf numFmtId="0" fontId="51" fillId="0" borderId="5" xfId="0" applyFont="1" applyBorder="1" applyAlignment="1">
      <alignment horizontal="left" vertical="center" wrapText="1"/>
    </xf>
    <xf numFmtId="0" fontId="51" fillId="0" borderId="6" xfId="0" applyFont="1" applyBorder="1" applyAlignment="1">
      <alignment horizontal="left" vertical="center" wrapText="1"/>
    </xf>
    <xf numFmtId="0" fontId="51"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1" fillId="3" borderId="1" xfId="0" applyFont="1" applyFill="1" applyBorder="1" applyAlignment="1">
      <alignment horizontal="center" wrapText="1"/>
    </xf>
    <xf numFmtId="0" fontId="30" fillId="0" borderId="1" xfId="0" applyFont="1" applyBorder="1" applyAlignment="1">
      <alignment horizontal="center" vertical="center" wrapText="1"/>
    </xf>
    <xf numFmtId="0" fontId="12" fillId="0" borderId="1" xfId="4" applyFont="1" applyBorder="1" applyAlignment="1">
      <alignment horizontal="left" vertical="center" wrapText="1"/>
    </xf>
    <xf numFmtId="0" fontId="28" fillId="0" borderId="1" xfId="0" applyFont="1" applyBorder="1" applyAlignment="1">
      <alignment horizontal="left" vertical="center" wrapText="1"/>
    </xf>
    <xf numFmtId="0" fontId="21" fillId="0" borderId="1" xfId="0" applyFont="1" applyFill="1" applyBorder="1" applyAlignment="1">
      <alignment horizontal="center" wrapText="1"/>
    </xf>
    <xf numFmtId="0" fontId="5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5" xfId="0" applyFont="1" applyBorder="1" applyAlignment="1">
      <alignment horizontal="justify" vertical="justify" wrapText="1"/>
    </xf>
    <xf numFmtId="0" fontId="21" fillId="0" borderId="6" xfId="0" applyFont="1" applyBorder="1" applyAlignment="1">
      <alignment horizontal="justify" vertical="justify" wrapText="1"/>
    </xf>
    <xf numFmtId="0" fontId="47" fillId="0" borderId="5" xfId="4" applyBorder="1" applyAlignment="1">
      <alignment horizontal="left" vertical="center" wrapText="1"/>
    </xf>
    <xf numFmtId="0" fontId="21" fillId="0" borderId="5" xfId="0" applyFont="1" applyFill="1" applyBorder="1" applyAlignment="1">
      <alignment horizontal="left" vertical="center" wrapText="1"/>
    </xf>
    <xf numFmtId="0" fontId="7" fillId="0" borderId="0" xfId="0" applyFont="1" applyAlignment="1">
      <alignment horizontal="justify" vertical="center"/>
    </xf>
    <xf numFmtId="0" fontId="27" fillId="0" borderId="0" xfId="0" applyFont="1" applyAlignment="1">
      <alignment horizontal="center"/>
    </xf>
    <xf numFmtId="0" fontId="30" fillId="0" borderId="7" xfId="0" applyFont="1" applyBorder="1" applyAlignment="1">
      <alignment horizontal="left" vertical="center" wrapText="1"/>
    </xf>
    <xf numFmtId="0" fontId="31" fillId="0" borderId="7" xfId="0" applyFont="1" applyBorder="1" applyAlignment="1">
      <alignment horizontal="left" vertical="center" wrapText="1"/>
    </xf>
    <xf numFmtId="0" fontId="31" fillId="0" borderId="0" xfId="0" applyFont="1" applyAlignment="1">
      <alignment horizontal="left" vertical="center" wrapText="1"/>
    </xf>
  </cellXfs>
  <cellStyles count="5">
    <cellStyle name="Hipervínculo" xfId="4" builtinId="8"/>
    <cellStyle name="Millares" xfId="1" builtinId="3"/>
    <cellStyle name="Moneda" xfId="2" builtinId="4"/>
    <cellStyle name="Normal" xfId="0" builtinId="0"/>
    <cellStyle name="Porcentaje" xfId="3" builtinId="5"/>
  </cellStyles>
  <dxfs count="0"/>
  <tableStyles count="0" defaultTableStyle="TableStyleMedium2" defaultPivotStyle="PivotStyleLight16"/>
  <colors>
    <mruColors>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88894</xdr:colOff>
      <xdr:row>0</xdr:row>
      <xdr:rowOff>42335</xdr:rowOff>
    </xdr:from>
    <xdr:to>
      <xdr:col>1</xdr:col>
      <xdr:colOff>2221442</xdr:colOff>
      <xdr:row>4</xdr:row>
      <xdr:rowOff>138945</xdr:rowOff>
    </xdr:to>
    <xdr:pic>
      <xdr:nvPicPr>
        <xdr:cNvPr id="2"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88894" y="42335"/>
          <a:ext cx="8628598" cy="858610"/>
        </a:xfrm>
        <a:prstGeom prst="rect">
          <a:avLst/>
        </a:prstGeom>
      </xdr:spPr>
    </xdr:pic>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3" name="AutoShape 1" descr="Resultado de imagen de iap veracruz">
          <a:extLst>
            <a:ext uri="{FF2B5EF4-FFF2-40B4-BE49-F238E27FC236}">
              <a16:creationId xmlns="" xmlns:a16="http://schemas.microsoft.com/office/drawing/2014/main" id="{00000000-0008-0000-0000-000001040000}"/>
            </a:ext>
          </a:extLst>
        </xdr:cNvPr>
        <xdr:cNvSpPr>
          <a:spLocks noChangeAspect="1" noChangeArrowheads="1"/>
        </xdr:cNvSpPr>
      </xdr:nvSpPr>
      <xdr:spPr bwMode="auto">
        <a:xfrm>
          <a:off x="19497675" y="21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55034</xdr:rowOff>
    </xdr:to>
    <xdr:sp macro="" textlink="">
      <xdr:nvSpPr>
        <xdr:cNvPr id="4" name="AutoShape 2" descr="Resultado de imagen de iap veracruz">
          <a:extLst>
            <a:ext uri="{FF2B5EF4-FFF2-40B4-BE49-F238E27FC236}">
              <a16:creationId xmlns="" xmlns:a16="http://schemas.microsoft.com/office/drawing/2014/main" id="{00000000-0008-0000-0000-000002040000}"/>
            </a:ext>
          </a:extLst>
        </xdr:cNvPr>
        <xdr:cNvSpPr>
          <a:spLocks noChangeAspect="1" noChangeArrowheads="1"/>
        </xdr:cNvSpPr>
      </xdr:nvSpPr>
      <xdr:spPr bwMode="auto">
        <a:xfrm>
          <a:off x="17973675" y="1733550"/>
          <a:ext cx="304800" cy="302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1638277</xdr:colOff>
      <xdr:row>0</xdr:row>
      <xdr:rowOff>42333</xdr:rowOff>
    </xdr:from>
    <xdr:to>
      <xdr:col>2</xdr:col>
      <xdr:colOff>3301977</xdr:colOff>
      <xdr:row>3</xdr:row>
      <xdr:rowOff>158750</xdr:rowOff>
    </xdr:to>
    <xdr:pic>
      <xdr:nvPicPr>
        <xdr:cNvPr id="5" name="image1.pn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14782777" y="42333"/>
          <a:ext cx="1663700" cy="687917"/>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64422</xdr:colOff>
      <xdr:row>0</xdr:row>
      <xdr:rowOff>35329</xdr:rowOff>
    </xdr:from>
    <xdr:to>
      <xdr:col>2</xdr:col>
      <xdr:colOff>881842</xdr:colOff>
      <xdr:row>3</xdr:row>
      <xdr:rowOff>35330</xdr:rowOff>
    </xdr:to>
    <xdr:pic>
      <xdr:nvPicPr>
        <xdr:cNvPr id="7" name="Imagen 6">
          <a:extLst>
            <a:ext uri="{FF2B5EF4-FFF2-40B4-BE49-F238E27FC236}">
              <a16:creationId xmlns="" xmlns:a16="http://schemas.microsoft.com/office/drawing/2014/main" id="{CE5688BA-6476-486F-B6FB-80B49E80F39F}"/>
            </a:ext>
          </a:extLst>
        </xdr:cNvPr>
        <xdr:cNvPicPr>
          <a:picLocks noChangeAspect="1"/>
        </xdr:cNvPicPr>
      </xdr:nvPicPr>
      <xdr:blipFill>
        <a:blip xmlns:r="http://schemas.openxmlformats.org/officeDocument/2006/relationships" r:embed="rId1"/>
        <a:stretch>
          <a:fillRect/>
        </a:stretch>
      </xdr:blipFill>
      <xdr:spPr>
        <a:xfrm>
          <a:off x="64422" y="35329"/>
          <a:ext cx="5823760" cy="548641"/>
        </a:xfrm>
        <a:prstGeom prst="rect">
          <a:avLst/>
        </a:prstGeom>
      </xdr:spPr>
    </xdr:pic>
    <xdr:clientData/>
  </xdr:twoCellAnchor>
  <xdr:twoCellAnchor editAs="oneCell">
    <xdr:from>
      <xdr:col>4</xdr:col>
      <xdr:colOff>860712</xdr:colOff>
      <xdr:row>0</xdr:row>
      <xdr:rowOff>27708</xdr:rowOff>
    </xdr:from>
    <xdr:to>
      <xdr:col>5</xdr:col>
      <xdr:colOff>923924</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090803" y="27708"/>
          <a:ext cx="1572491" cy="543097"/>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61045</xdr:colOff>
      <xdr:row>0</xdr:row>
      <xdr:rowOff>27708</xdr:rowOff>
    </xdr:from>
    <xdr:to>
      <xdr:col>5</xdr:col>
      <xdr:colOff>1080654</xdr:colOff>
      <xdr:row>3</xdr:row>
      <xdr:rowOff>103908</xdr:rowOff>
    </xdr:to>
    <xdr:pic>
      <xdr:nvPicPr>
        <xdr:cNvPr id="2" name="1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61045" y="27708"/>
          <a:ext cx="5724959" cy="647700"/>
        </a:xfrm>
        <a:prstGeom prst="rect">
          <a:avLst/>
        </a:prstGeom>
      </xdr:spPr>
    </xdr:pic>
    <xdr:clientData/>
  </xdr:twoCellAnchor>
  <xdr:twoCellAnchor editAs="oneCell">
    <xdr:from>
      <xdr:col>6</xdr:col>
      <xdr:colOff>541384</xdr:colOff>
      <xdr:row>0</xdr:row>
      <xdr:rowOff>59532</xdr:rowOff>
    </xdr:from>
    <xdr:to>
      <xdr:col>7</xdr:col>
      <xdr:colOff>1081495</xdr:colOff>
      <xdr:row>2</xdr:row>
      <xdr:rowOff>154781</xdr:rowOff>
    </xdr:to>
    <xdr:pic>
      <xdr:nvPicPr>
        <xdr:cNvPr id="3" name="image1.png"/>
        <xdr:cNvPicPr/>
      </xdr:nvPicPr>
      <xdr:blipFill>
        <a:blip xmlns:r="http://schemas.openxmlformats.org/officeDocument/2006/relationships" r:embed="rId2"/>
        <a:srcRect/>
        <a:stretch>
          <a:fillRect/>
        </a:stretch>
      </xdr:blipFill>
      <xdr:spPr>
        <a:xfrm>
          <a:off x="6361159" y="59532"/>
          <a:ext cx="1654536" cy="47624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55419</xdr:colOff>
      <xdr:row>0</xdr:row>
      <xdr:rowOff>27708</xdr:rowOff>
    </xdr:from>
    <xdr:to>
      <xdr:col>4</xdr:col>
      <xdr:colOff>71005</xdr:colOff>
      <xdr:row>3</xdr:row>
      <xdr:rowOff>102440</xdr:rowOff>
    </xdr:to>
    <xdr:pic>
      <xdr:nvPicPr>
        <xdr:cNvPr id="2" name="Imagen 5">
          <a:extLst>
            <a:ext uri="{FF2B5EF4-FFF2-40B4-BE49-F238E27FC236}">
              <a16:creationId xmlns:a16="http://schemas.microsoft.com/office/drawing/2014/main" xmlns="" id="{66C734B8-5615-43D1-97E6-B91D002A69F0}"/>
            </a:ext>
          </a:extLst>
        </xdr:cNvPr>
        <xdr:cNvPicPr>
          <a:picLocks noChangeAspect="1"/>
        </xdr:cNvPicPr>
      </xdr:nvPicPr>
      <xdr:blipFill>
        <a:blip xmlns:r="http://schemas.openxmlformats.org/officeDocument/2006/relationships" r:embed="rId1"/>
        <a:stretch>
          <a:fillRect/>
        </a:stretch>
      </xdr:blipFill>
      <xdr:spPr>
        <a:xfrm>
          <a:off x="55419" y="27708"/>
          <a:ext cx="7064086" cy="646232"/>
        </a:xfrm>
        <a:prstGeom prst="rect">
          <a:avLst/>
        </a:prstGeom>
      </xdr:spPr>
    </xdr:pic>
    <xdr:clientData/>
  </xdr:twoCellAnchor>
  <xdr:twoCellAnchor editAs="oneCell">
    <xdr:from>
      <xdr:col>6</xdr:col>
      <xdr:colOff>718705</xdr:colOff>
      <xdr:row>0</xdr:row>
      <xdr:rowOff>41562</xdr:rowOff>
    </xdr:from>
    <xdr:to>
      <xdr:col>7</xdr:col>
      <xdr:colOff>1137227</xdr:colOff>
      <xdr:row>3</xdr:row>
      <xdr:rowOff>44332</xdr:rowOff>
    </xdr:to>
    <xdr:pic>
      <xdr:nvPicPr>
        <xdr:cNvPr id="3" name="image1.png"/>
        <xdr:cNvPicPr/>
      </xdr:nvPicPr>
      <xdr:blipFill>
        <a:blip xmlns:r="http://schemas.openxmlformats.org/officeDocument/2006/relationships" r:embed="rId2"/>
        <a:srcRect/>
        <a:stretch>
          <a:fillRect/>
        </a:stretch>
      </xdr:blipFill>
      <xdr:spPr>
        <a:xfrm>
          <a:off x="10548505" y="41562"/>
          <a:ext cx="1685347" cy="574270"/>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62343</xdr:colOff>
      <xdr:row>0</xdr:row>
      <xdr:rowOff>27708</xdr:rowOff>
    </xdr:from>
    <xdr:to>
      <xdr:col>3</xdr:col>
      <xdr:colOff>1930977</xdr:colOff>
      <xdr:row>3</xdr:row>
      <xdr:rowOff>102440</xdr:rowOff>
    </xdr:to>
    <xdr:pic>
      <xdr:nvPicPr>
        <xdr:cNvPr id="2" name="Imagen 5">
          <a:extLst>
            <a:ext uri="{FF2B5EF4-FFF2-40B4-BE49-F238E27FC236}">
              <a16:creationId xmlns:a16="http://schemas.microsoft.com/office/drawing/2014/main" xmlns="" id="{558B093A-7908-4749-BA7A-53D5541F3902}"/>
            </a:ext>
          </a:extLst>
        </xdr:cNvPr>
        <xdr:cNvPicPr>
          <a:picLocks noChangeAspect="1"/>
        </xdr:cNvPicPr>
      </xdr:nvPicPr>
      <xdr:blipFill>
        <a:blip xmlns:r="http://schemas.openxmlformats.org/officeDocument/2006/relationships" r:embed="rId1"/>
        <a:stretch>
          <a:fillRect/>
        </a:stretch>
      </xdr:blipFill>
      <xdr:spPr>
        <a:xfrm>
          <a:off x="62343" y="27708"/>
          <a:ext cx="5421459" cy="646232"/>
        </a:xfrm>
        <a:prstGeom prst="rect">
          <a:avLst/>
        </a:prstGeom>
      </xdr:spPr>
    </xdr:pic>
    <xdr:clientData/>
  </xdr:twoCellAnchor>
  <xdr:twoCellAnchor editAs="oneCell">
    <xdr:from>
      <xdr:col>4</xdr:col>
      <xdr:colOff>716945</xdr:colOff>
      <xdr:row>0</xdr:row>
      <xdr:rowOff>43295</xdr:rowOff>
    </xdr:from>
    <xdr:to>
      <xdr:col>4</xdr:col>
      <xdr:colOff>2033127</xdr:colOff>
      <xdr:row>2</xdr:row>
      <xdr:rowOff>173181</xdr:rowOff>
    </xdr:to>
    <xdr:pic>
      <xdr:nvPicPr>
        <xdr:cNvPr id="3" name="image1.png"/>
        <xdr:cNvPicPr/>
      </xdr:nvPicPr>
      <xdr:blipFill>
        <a:blip xmlns:r="http://schemas.openxmlformats.org/officeDocument/2006/relationships" r:embed="rId2"/>
        <a:srcRect/>
        <a:stretch>
          <a:fillRect/>
        </a:stretch>
      </xdr:blipFill>
      <xdr:spPr>
        <a:xfrm>
          <a:off x="6422420" y="43295"/>
          <a:ext cx="1316182" cy="510886"/>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55416</xdr:colOff>
      <xdr:row>0</xdr:row>
      <xdr:rowOff>27708</xdr:rowOff>
    </xdr:from>
    <xdr:to>
      <xdr:col>2</xdr:col>
      <xdr:colOff>1511875</xdr:colOff>
      <xdr:row>3</xdr:row>
      <xdr:rowOff>102440</xdr:rowOff>
    </xdr:to>
    <xdr:pic>
      <xdr:nvPicPr>
        <xdr:cNvPr id="6" name="Imagen 5">
          <a:extLst>
            <a:ext uri="{FF2B5EF4-FFF2-40B4-BE49-F238E27FC236}">
              <a16:creationId xmlns="" xmlns:a16="http://schemas.microsoft.com/office/drawing/2014/main" id="{CECAA4EC-CB43-43BA-8680-AE854B3B9ACB}"/>
            </a:ext>
          </a:extLst>
        </xdr:cNvPr>
        <xdr:cNvPicPr>
          <a:picLocks noChangeAspect="1"/>
        </xdr:cNvPicPr>
      </xdr:nvPicPr>
      <xdr:blipFill>
        <a:blip xmlns:r="http://schemas.openxmlformats.org/officeDocument/2006/relationships" r:embed="rId1"/>
        <a:stretch>
          <a:fillRect/>
        </a:stretch>
      </xdr:blipFill>
      <xdr:spPr>
        <a:xfrm>
          <a:off x="55416" y="27708"/>
          <a:ext cx="5818909" cy="615059"/>
        </a:xfrm>
        <a:prstGeom prst="rect">
          <a:avLst/>
        </a:prstGeom>
      </xdr:spPr>
    </xdr:pic>
    <xdr:clientData/>
  </xdr:twoCellAnchor>
  <xdr:twoCellAnchor editAs="oneCell">
    <xdr:from>
      <xdr:col>3</xdr:col>
      <xdr:colOff>952499</xdr:colOff>
      <xdr:row>0</xdr:row>
      <xdr:rowOff>27708</xdr:rowOff>
    </xdr:from>
    <xdr:to>
      <xdr:col>4</xdr:col>
      <xdr:colOff>443344</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778335" y="27708"/>
          <a:ext cx="1444336" cy="543097"/>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69269</xdr:colOff>
      <xdr:row>0</xdr:row>
      <xdr:rowOff>34635</xdr:rowOff>
    </xdr:from>
    <xdr:to>
      <xdr:col>5</xdr:col>
      <xdr:colOff>457200</xdr:colOff>
      <xdr:row>3</xdr:row>
      <xdr:rowOff>109367</xdr:rowOff>
    </xdr:to>
    <xdr:pic>
      <xdr:nvPicPr>
        <xdr:cNvPr id="2" name="Imagen 1">
          <a:extLst>
            <a:ext uri="{FF2B5EF4-FFF2-40B4-BE49-F238E27FC236}">
              <a16:creationId xmlns="" xmlns:a16="http://schemas.microsoft.com/office/drawing/2014/main" id="{663444DF-8431-443E-98C4-87F50B411020}"/>
            </a:ext>
          </a:extLst>
        </xdr:cNvPr>
        <xdr:cNvPicPr>
          <a:picLocks noChangeAspect="1"/>
        </xdr:cNvPicPr>
      </xdr:nvPicPr>
      <xdr:blipFill>
        <a:blip xmlns:r="http://schemas.openxmlformats.org/officeDocument/2006/relationships" r:embed="rId1"/>
        <a:stretch>
          <a:fillRect/>
        </a:stretch>
      </xdr:blipFill>
      <xdr:spPr>
        <a:xfrm>
          <a:off x="69269" y="34635"/>
          <a:ext cx="6674431" cy="646232"/>
        </a:xfrm>
        <a:prstGeom prst="rect">
          <a:avLst/>
        </a:prstGeom>
      </xdr:spPr>
    </xdr:pic>
    <xdr:clientData/>
  </xdr:twoCellAnchor>
  <xdr:twoCellAnchor editAs="oneCell">
    <xdr:from>
      <xdr:col>6</xdr:col>
      <xdr:colOff>728360</xdr:colOff>
      <xdr:row>0</xdr:row>
      <xdr:rowOff>34634</xdr:rowOff>
    </xdr:from>
    <xdr:to>
      <xdr:col>7</xdr:col>
      <xdr:colOff>1121017</xdr:colOff>
      <xdr:row>2</xdr:row>
      <xdr:rowOff>173845</xdr:rowOff>
    </xdr:to>
    <xdr:pic>
      <xdr:nvPicPr>
        <xdr:cNvPr id="3" name="image1.png"/>
        <xdr:cNvPicPr/>
      </xdr:nvPicPr>
      <xdr:blipFill>
        <a:blip xmlns:r="http://schemas.openxmlformats.org/officeDocument/2006/relationships" r:embed="rId2"/>
        <a:srcRect/>
        <a:stretch>
          <a:fillRect/>
        </a:stretch>
      </xdr:blipFill>
      <xdr:spPr>
        <a:xfrm>
          <a:off x="9758060" y="34634"/>
          <a:ext cx="1516608" cy="520211"/>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77931</xdr:colOff>
      <xdr:row>0</xdr:row>
      <xdr:rowOff>34635</xdr:rowOff>
    </xdr:from>
    <xdr:to>
      <xdr:col>2</xdr:col>
      <xdr:colOff>519546</xdr:colOff>
      <xdr:row>3</xdr:row>
      <xdr:rowOff>109367</xdr:rowOff>
    </xdr:to>
    <xdr:pic>
      <xdr:nvPicPr>
        <xdr:cNvPr id="7" name="Imagen 6">
          <a:extLst>
            <a:ext uri="{FF2B5EF4-FFF2-40B4-BE49-F238E27FC236}">
              <a16:creationId xmlns="" xmlns:a16="http://schemas.microsoft.com/office/drawing/2014/main" id="{65398E7A-A6F0-4189-B772-33B0B89C0E63}"/>
            </a:ext>
          </a:extLst>
        </xdr:cNvPr>
        <xdr:cNvPicPr>
          <a:picLocks noChangeAspect="1"/>
        </xdr:cNvPicPr>
      </xdr:nvPicPr>
      <xdr:blipFill>
        <a:blip xmlns:r="http://schemas.openxmlformats.org/officeDocument/2006/relationships" r:embed="rId1"/>
        <a:stretch>
          <a:fillRect/>
        </a:stretch>
      </xdr:blipFill>
      <xdr:spPr>
        <a:xfrm>
          <a:off x="77931" y="34635"/>
          <a:ext cx="5553942" cy="615059"/>
        </a:xfrm>
        <a:prstGeom prst="rect">
          <a:avLst/>
        </a:prstGeom>
      </xdr:spPr>
    </xdr:pic>
    <xdr:clientData/>
  </xdr:twoCellAnchor>
  <xdr:twoCellAnchor editAs="oneCell">
    <xdr:from>
      <xdr:col>4</xdr:col>
      <xdr:colOff>48481</xdr:colOff>
      <xdr:row>0</xdr:row>
      <xdr:rowOff>34635</xdr:rowOff>
    </xdr:from>
    <xdr:to>
      <xdr:col>4</xdr:col>
      <xdr:colOff>1468572</xdr:colOff>
      <xdr:row>3</xdr:row>
      <xdr:rowOff>37405</xdr:rowOff>
    </xdr:to>
    <xdr:pic>
      <xdr:nvPicPr>
        <xdr:cNvPr id="4" name="image1.png"/>
        <xdr:cNvPicPr/>
      </xdr:nvPicPr>
      <xdr:blipFill>
        <a:blip xmlns:r="http://schemas.openxmlformats.org/officeDocument/2006/relationships" r:embed="rId2"/>
        <a:srcRect/>
        <a:stretch>
          <a:fillRect/>
        </a:stretch>
      </xdr:blipFill>
      <xdr:spPr>
        <a:xfrm>
          <a:off x="6144481" y="34635"/>
          <a:ext cx="1420091" cy="543097"/>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53340</xdr:colOff>
      <xdr:row>0</xdr:row>
      <xdr:rowOff>38100</xdr:rowOff>
    </xdr:from>
    <xdr:to>
      <xdr:col>3</xdr:col>
      <xdr:colOff>937260</xdr:colOff>
      <xdr:row>4</xdr:row>
      <xdr:rowOff>71718</xdr:rowOff>
    </xdr:to>
    <xdr:pic>
      <xdr:nvPicPr>
        <xdr:cNvPr id="2" name="Imagen 1">
          <a:extLst>
            <a:ext uri="{FF2B5EF4-FFF2-40B4-BE49-F238E27FC236}">
              <a16:creationId xmlns="" xmlns:a16="http://schemas.microsoft.com/office/drawing/2014/main" id="{24CBB77B-4567-407A-AB63-C0F7D3C1B03F}"/>
            </a:ext>
          </a:extLst>
        </xdr:cNvPr>
        <xdr:cNvPicPr>
          <a:picLocks noChangeAspect="1"/>
        </xdr:cNvPicPr>
      </xdr:nvPicPr>
      <xdr:blipFill>
        <a:blip xmlns:r="http://schemas.openxmlformats.org/officeDocument/2006/relationships" r:embed="rId1"/>
        <a:stretch>
          <a:fillRect/>
        </a:stretch>
      </xdr:blipFill>
      <xdr:spPr>
        <a:xfrm>
          <a:off x="53340" y="38100"/>
          <a:ext cx="7239000" cy="765138"/>
        </a:xfrm>
        <a:prstGeom prst="rect">
          <a:avLst/>
        </a:prstGeom>
      </xdr:spPr>
    </xdr:pic>
    <xdr:clientData/>
  </xdr:twoCellAnchor>
  <xdr:twoCellAnchor editAs="oneCell">
    <xdr:from>
      <xdr:col>6</xdr:col>
      <xdr:colOff>291353</xdr:colOff>
      <xdr:row>0</xdr:row>
      <xdr:rowOff>62641</xdr:rowOff>
    </xdr:from>
    <xdr:to>
      <xdr:col>6</xdr:col>
      <xdr:colOff>2317151</xdr:colOff>
      <xdr:row>4</xdr:row>
      <xdr:rowOff>6611</xdr:rowOff>
    </xdr:to>
    <xdr:pic>
      <xdr:nvPicPr>
        <xdr:cNvPr id="3" name="image1.png"/>
        <xdr:cNvPicPr/>
      </xdr:nvPicPr>
      <xdr:blipFill>
        <a:blip xmlns:r="http://schemas.openxmlformats.org/officeDocument/2006/relationships" r:embed="rId2"/>
        <a:srcRect/>
        <a:stretch>
          <a:fillRect/>
        </a:stretch>
      </xdr:blipFill>
      <xdr:spPr>
        <a:xfrm>
          <a:off x="9321053" y="62641"/>
          <a:ext cx="2025798" cy="675490"/>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difver.gob.mx/wp-content/uploads/2018/10/Manual-de-Organizacion-del-SEDIF-2018.pdf" TargetMode="External"/><Relationship Id="rId2" Type="http://schemas.openxmlformats.org/officeDocument/2006/relationships/hyperlink" Target="http://www.difver.gob.mx/wp-content/uploads/2017/05/NUEVO-REGLAMENTO.pdf" TargetMode="External"/><Relationship Id="rId1" Type="http://schemas.openxmlformats.org/officeDocument/2006/relationships/hyperlink" Target="http://www.difver.gob.mx/wp-content/uploads/2017/05/Estructura-Org%C3%A1nica-DIF-Estatal-Veracruz.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difver.gob.mx/wp-content/uploads/2022/02/AVAN-Cuarto-trimestre-2021.pdf" TargetMode="External"/><Relationship Id="rId3" Type="http://schemas.openxmlformats.org/officeDocument/2006/relationships/hyperlink" Target="http://www.difver.gob.mx/wp-content/uploads/2022/02/AVAN-Cuarto-trimestre-2021.pdf" TargetMode="External"/><Relationship Id="rId7" Type="http://schemas.openxmlformats.org/officeDocument/2006/relationships/hyperlink" Target="http://www.difver.gob.mx/wp-content/uploads/2022/02/AVAN-Cuarto-trimestre-2021.pdf" TargetMode="External"/><Relationship Id="rId2" Type="http://schemas.openxmlformats.org/officeDocument/2006/relationships/hyperlink" Target="http://www.difver.gob.mx/wp-content/uploads/2022/02/AVAN-Cuarto-trimestre-2021.pdf" TargetMode="External"/><Relationship Id="rId1" Type="http://schemas.openxmlformats.org/officeDocument/2006/relationships/hyperlink" Target="http://www.difver.gob.mx/wp-content/uploads/2022/02/AVAN-Cuarto-trimestre-2021.pdf" TargetMode="External"/><Relationship Id="rId6" Type="http://schemas.openxmlformats.org/officeDocument/2006/relationships/hyperlink" Target="http://www.difver.gob.mx/wp-content/uploads/2022/02/AVAN-Cuarto-trimestre-2021.pdf" TargetMode="External"/><Relationship Id="rId11" Type="http://schemas.openxmlformats.org/officeDocument/2006/relationships/drawing" Target="../drawings/drawing8.xml"/><Relationship Id="rId5" Type="http://schemas.openxmlformats.org/officeDocument/2006/relationships/hyperlink" Target="http://www.difver.gob.mx/wp-content/uploads/2022/02/AVAN-Cuarto-trimestre-2021.pdf" TargetMode="External"/><Relationship Id="rId10" Type="http://schemas.openxmlformats.org/officeDocument/2006/relationships/printerSettings" Target="../printerSettings/printerSettings8.bin"/><Relationship Id="rId4" Type="http://schemas.openxmlformats.org/officeDocument/2006/relationships/hyperlink" Target="http://www.difver.gob.mx/wp-content/uploads/2022/02/AVAN-Cuarto-trimestre-2021.pdf" TargetMode="External"/><Relationship Id="rId9" Type="http://schemas.openxmlformats.org/officeDocument/2006/relationships/hyperlink" Target="http://www.difver.gob.mx/wp-content/uploads/2022/02/AVAN-Cuarto-trimestre-2021.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difver.gob.mx/2021/04/desayunos-escolares-frios/Capturas%20de%20pantalla%20(n&#250;mero%20de%20telef&#243;no%20y%20Encuesta%20de%20satisfacci&#243;n" TargetMode="External"/><Relationship Id="rId1" Type="http://schemas.openxmlformats.org/officeDocument/2006/relationships/hyperlink" Target="http://www.difver.gob.mx/transparencia2/proactiva/"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D117"/>
  <sheetViews>
    <sheetView zoomScale="60" zoomScaleNormal="60" zoomScaleSheetLayoutView="100" workbookViewId="0">
      <selection activeCell="D13" sqref="D13"/>
    </sheetView>
  </sheetViews>
  <sheetFormatPr baseColWidth="10" defaultColWidth="11.44140625" defaultRowHeight="14.4"/>
  <cols>
    <col min="1" max="1" width="95.6640625" style="5" customWidth="1"/>
    <col min="2" max="2" width="159.109375" style="7" customWidth="1"/>
    <col min="3" max="3" width="49.5546875" style="7" customWidth="1"/>
    <col min="4" max="4" width="15.88671875" style="7" customWidth="1"/>
    <col min="5" max="16384" width="11.44140625" style="7"/>
  </cols>
  <sheetData>
    <row r="5" spans="1:4" ht="18.600000000000001" customHeight="1"/>
    <row r="6" spans="1:4" ht="19.95" customHeight="1">
      <c r="A6" s="150" t="s">
        <v>407</v>
      </c>
      <c r="B6" s="150"/>
      <c r="C6" s="150"/>
    </row>
    <row r="7" spans="1:4" ht="19.95" customHeight="1">
      <c r="A7" s="150" t="s">
        <v>408</v>
      </c>
      <c r="B7" s="150"/>
      <c r="C7" s="150"/>
    </row>
    <row r="8" spans="1:4" ht="19.95" customHeight="1">
      <c r="A8" s="150" t="s">
        <v>409</v>
      </c>
      <c r="B8" s="150"/>
      <c r="C8" s="150"/>
    </row>
    <row r="9" spans="1:4" ht="19.95" customHeight="1">
      <c r="A9" s="151" t="s">
        <v>178</v>
      </c>
      <c r="B9" s="151"/>
      <c r="C9" s="151"/>
    </row>
    <row r="10" spans="1:4" ht="12.45" customHeight="1">
      <c r="A10" s="122"/>
      <c r="B10" s="33"/>
      <c r="C10" s="33"/>
    </row>
    <row r="11" spans="1:4" ht="38.4" customHeight="1">
      <c r="A11" s="45" t="s">
        <v>83</v>
      </c>
      <c r="B11" s="46" t="s">
        <v>206</v>
      </c>
      <c r="C11" s="47" t="s">
        <v>207</v>
      </c>
    </row>
    <row r="12" spans="1:4" s="36" customFormat="1" ht="21" customHeight="1">
      <c r="A12" s="152" t="s">
        <v>212</v>
      </c>
      <c r="B12" s="153"/>
      <c r="C12" s="154"/>
      <c r="D12" s="35"/>
    </row>
    <row r="13" spans="1:4" s="110" customFormat="1" ht="360.75" customHeight="1">
      <c r="A13" s="127" t="s">
        <v>170</v>
      </c>
      <c r="B13" s="105" t="s">
        <v>369</v>
      </c>
      <c r="C13" s="109" t="s">
        <v>370</v>
      </c>
      <c r="D13" s="121" t="s">
        <v>415</v>
      </c>
    </row>
    <row r="14" spans="1:4" s="110" customFormat="1" ht="309" customHeight="1">
      <c r="A14" s="127" t="s">
        <v>102</v>
      </c>
      <c r="B14" s="105" t="s">
        <v>371</v>
      </c>
      <c r="C14" s="109" t="s">
        <v>372</v>
      </c>
    </row>
    <row r="15" spans="1:4" s="110" customFormat="1" ht="183.75" customHeight="1">
      <c r="A15" s="127" t="s">
        <v>171</v>
      </c>
      <c r="B15" s="114" t="s">
        <v>373</v>
      </c>
      <c r="C15" s="111" t="s">
        <v>374</v>
      </c>
    </row>
    <row r="16" spans="1:4" s="110" customFormat="1" ht="155.25" customHeight="1">
      <c r="A16" s="127" t="s">
        <v>110</v>
      </c>
      <c r="B16" s="105" t="s">
        <v>265</v>
      </c>
      <c r="C16" s="112" t="s">
        <v>375</v>
      </c>
    </row>
    <row r="17" spans="1:3" s="110" customFormat="1" ht="408.6" customHeight="1">
      <c r="A17" s="113" t="s">
        <v>417</v>
      </c>
      <c r="B17" s="111" t="s">
        <v>376</v>
      </c>
      <c r="C17" s="111" t="s">
        <v>377</v>
      </c>
    </row>
    <row r="18" spans="1:3" s="110" customFormat="1" ht="230.25" customHeight="1">
      <c r="A18" s="127" t="s">
        <v>172</v>
      </c>
      <c r="B18" s="105" t="s">
        <v>416</v>
      </c>
      <c r="C18" s="109" t="s">
        <v>378</v>
      </c>
    </row>
    <row r="19" spans="1:3" s="104" customFormat="1" ht="21" customHeight="1">
      <c r="A19" s="141" t="s">
        <v>213</v>
      </c>
      <c r="B19" s="142"/>
      <c r="C19" s="143"/>
    </row>
    <row r="20" spans="1:3" s="103" customFormat="1" ht="187.5" customHeight="1">
      <c r="A20" s="127" t="s">
        <v>103</v>
      </c>
      <c r="B20" s="114" t="s">
        <v>414</v>
      </c>
      <c r="C20" s="119" t="s">
        <v>413</v>
      </c>
    </row>
    <row r="21" spans="1:3" s="110" customFormat="1" ht="222" customHeight="1">
      <c r="A21" s="127" t="s">
        <v>104</v>
      </c>
      <c r="B21" s="114" t="s">
        <v>379</v>
      </c>
      <c r="C21" s="111" t="s">
        <v>380</v>
      </c>
    </row>
    <row r="22" spans="1:3" s="110" customFormat="1" ht="155.4" customHeight="1">
      <c r="A22" s="127" t="s">
        <v>105</v>
      </c>
      <c r="B22" s="114" t="s">
        <v>381</v>
      </c>
      <c r="C22" s="112" t="s">
        <v>382</v>
      </c>
    </row>
    <row r="23" spans="1:3" s="110" customFormat="1" ht="82.5" customHeight="1">
      <c r="A23" s="127" t="s">
        <v>106</v>
      </c>
      <c r="B23" s="111" t="s">
        <v>383</v>
      </c>
      <c r="C23" s="111" t="s">
        <v>384</v>
      </c>
    </row>
    <row r="24" spans="1:3" s="110" customFormat="1" ht="409.5" customHeight="1">
      <c r="A24" s="127" t="s">
        <v>173</v>
      </c>
      <c r="B24" s="111" t="s">
        <v>385</v>
      </c>
      <c r="C24" s="114" t="s">
        <v>386</v>
      </c>
    </row>
    <row r="25" spans="1:3" s="104" customFormat="1" ht="21" customHeight="1">
      <c r="A25" s="141" t="s">
        <v>214</v>
      </c>
      <c r="B25" s="142"/>
      <c r="C25" s="143"/>
    </row>
    <row r="26" spans="1:3" s="110" customFormat="1" ht="195" customHeight="1">
      <c r="A26" s="127" t="s">
        <v>174</v>
      </c>
      <c r="B26" s="114" t="s">
        <v>266</v>
      </c>
      <c r="C26" s="111" t="s">
        <v>387</v>
      </c>
    </row>
    <row r="27" spans="1:3" s="110" customFormat="1" ht="119.25" customHeight="1">
      <c r="A27" s="127" t="s">
        <v>175</v>
      </c>
      <c r="B27" s="111" t="s">
        <v>267</v>
      </c>
      <c r="C27" s="129" t="s">
        <v>418</v>
      </c>
    </row>
    <row r="28" spans="1:3" s="110" customFormat="1" ht="159" customHeight="1">
      <c r="A28" s="127" t="s">
        <v>107</v>
      </c>
      <c r="B28" s="114" t="s">
        <v>388</v>
      </c>
      <c r="C28" s="128" t="s">
        <v>389</v>
      </c>
    </row>
    <row r="29" spans="1:3" s="104" customFormat="1" ht="21" customHeight="1">
      <c r="A29" s="141" t="s">
        <v>215</v>
      </c>
      <c r="B29" s="142"/>
      <c r="C29" s="143"/>
    </row>
    <row r="30" spans="1:3" s="110" customFormat="1" ht="409.6" customHeight="1">
      <c r="A30" s="127" t="s">
        <v>176</v>
      </c>
      <c r="B30" s="114" t="s">
        <v>390</v>
      </c>
      <c r="C30" s="111" t="s">
        <v>391</v>
      </c>
    </row>
    <row r="31" spans="1:3" s="110" customFormat="1" ht="140.25" customHeight="1">
      <c r="A31" s="127" t="s">
        <v>99</v>
      </c>
      <c r="B31" s="114" t="s">
        <v>268</v>
      </c>
      <c r="C31" s="111" t="s">
        <v>392</v>
      </c>
    </row>
    <row r="32" spans="1:3" s="110" customFormat="1" ht="267" customHeight="1">
      <c r="A32" s="127" t="s">
        <v>108</v>
      </c>
      <c r="B32" s="111" t="s">
        <v>393</v>
      </c>
      <c r="C32" s="130" t="s">
        <v>394</v>
      </c>
    </row>
    <row r="33" spans="1:3" s="110" customFormat="1" ht="409.5" customHeight="1">
      <c r="A33" s="127" t="s">
        <v>177</v>
      </c>
      <c r="B33" s="114" t="s">
        <v>269</v>
      </c>
      <c r="C33" s="112" t="s">
        <v>395</v>
      </c>
    </row>
    <row r="34" spans="1:3" s="110" customFormat="1" ht="75.599999999999994" customHeight="1">
      <c r="A34" s="144" t="s">
        <v>100</v>
      </c>
      <c r="B34" s="145"/>
      <c r="C34" s="146"/>
    </row>
    <row r="35" spans="1:3" s="110" customFormat="1" ht="83.4" customHeight="1">
      <c r="A35" s="147" t="s">
        <v>208</v>
      </c>
      <c r="B35" s="148"/>
      <c r="C35" s="149"/>
    </row>
    <row r="36" spans="1:3" s="110" customFormat="1">
      <c r="A36" s="123"/>
      <c r="B36" s="115"/>
      <c r="C36" s="115"/>
    </row>
    <row r="37" spans="1:3" s="110" customFormat="1">
      <c r="A37" s="123"/>
      <c r="B37" s="115"/>
      <c r="C37" s="115"/>
    </row>
    <row r="38" spans="1:3" s="110" customFormat="1">
      <c r="A38" s="123"/>
      <c r="B38" s="115"/>
      <c r="C38" s="115"/>
    </row>
    <row r="39" spans="1:3" s="110" customFormat="1">
      <c r="A39" s="123"/>
      <c r="B39" s="115"/>
      <c r="C39" s="115"/>
    </row>
    <row r="40" spans="1:3" s="110" customFormat="1">
      <c r="A40" s="123"/>
      <c r="B40" s="115"/>
      <c r="C40" s="115"/>
    </row>
    <row r="41" spans="1:3" s="110" customFormat="1">
      <c r="A41" s="123"/>
      <c r="B41" s="115"/>
      <c r="C41" s="115"/>
    </row>
    <row r="42" spans="1:3" s="110" customFormat="1">
      <c r="A42" s="123"/>
      <c r="B42" s="115"/>
      <c r="C42" s="115"/>
    </row>
    <row r="43" spans="1:3" s="110" customFormat="1">
      <c r="A43" s="123"/>
      <c r="B43" s="115"/>
      <c r="C43" s="115"/>
    </row>
    <row r="44" spans="1:3" s="110" customFormat="1">
      <c r="A44" s="123"/>
      <c r="B44" s="115"/>
      <c r="C44" s="115"/>
    </row>
    <row r="45" spans="1:3" s="110" customFormat="1">
      <c r="A45" s="123"/>
      <c r="B45" s="115"/>
      <c r="C45" s="115"/>
    </row>
    <row r="46" spans="1:3" s="110" customFormat="1">
      <c r="A46" s="123"/>
      <c r="B46" s="115"/>
      <c r="C46" s="115"/>
    </row>
    <row r="47" spans="1:3" s="110" customFormat="1">
      <c r="A47" s="123"/>
      <c r="B47" s="115"/>
      <c r="C47" s="115"/>
    </row>
    <row r="48" spans="1:3" s="110" customFormat="1">
      <c r="A48" s="123"/>
      <c r="B48" s="115"/>
      <c r="C48" s="115"/>
    </row>
    <row r="49" spans="1:3" s="110" customFormat="1">
      <c r="A49" s="123"/>
      <c r="B49" s="115"/>
      <c r="C49" s="115"/>
    </row>
    <row r="50" spans="1:3" s="110" customFormat="1">
      <c r="A50" s="123"/>
      <c r="B50" s="115"/>
      <c r="C50" s="115"/>
    </row>
    <row r="51" spans="1:3" s="110" customFormat="1">
      <c r="A51" s="123"/>
      <c r="B51" s="115"/>
      <c r="C51" s="115"/>
    </row>
    <row r="52" spans="1:3" s="110" customFormat="1">
      <c r="A52" s="123"/>
      <c r="B52" s="115"/>
      <c r="C52" s="115"/>
    </row>
    <row r="53" spans="1:3" s="103" customFormat="1">
      <c r="A53" s="124"/>
      <c r="B53" s="106"/>
      <c r="C53" s="106"/>
    </row>
    <row r="54" spans="1:3" s="103" customFormat="1">
      <c r="A54" s="124"/>
      <c r="B54" s="106"/>
      <c r="C54" s="106"/>
    </row>
    <row r="55" spans="1:3" s="103" customFormat="1">
      <c r="A55" s="124"/>
      <c r="B55" s="106"/>
      <c r="C55" s="106"/>
    </row>
    <row r="56" spans="1:3" s="103" customFormat="1">
      <c r="A56" s="124"/>
      <c r="B56" s="106"/>
      <c r="C56" s="106"/>
    </row>
    <row r="57" spans="1:3" s="103" customFormat="1">
      <c r="A57" s="124"/>
      <c r="B57" s="106"/>
      <c r="C57" s="106"/>
    </row>
    <row r="58" spans="1:3" s="103" customFormat="1">
      <c r="A58" s="124"/>
      <c r="B58" s="106"/>
      <c r="C58" s="106"/>
    </row>
    <row r="59" spans="1:3" s="103" customFormat="1">
      <c r="A59" s="124"/>
      <c r="B59" s="106"/>
      <c r="C59" s="106"/>
    </row>
    <row r="60" spans="1:3" s="103" customFormat="1">
      <c r="A60" s="124"/>
      <c r="B60" s="106"/>
      <c r="C60" s="106"/>
    </row>
    <row r="61" spans="1:3" s="103" customFormat="1">
      <c r="A61" s="124"/>
      <c r="B61" s="106"/>
      <c r="C61" s="106"/>
    </row>
    <row r="62" spans="1:3" s="103" customFormat="1">
      <c r="A62" s="124"/>
      <c r="B62" s="106"/>
      <c r="C62" s="106"/>
    </row>
    <row r="63" spans="1:3" s="103" customFormat="1">
      <c r="A63" s="124"/>
      <c r="B63" s="106"/>
      <c r="C63" s="106"/>
    </row>
    <row r="64" spans="1:3" s="108" customFormat="1">
      <c r="A64" s="125"/>
      <c r="B64" s="107"/>
      <c r="C64" s="107"/>
    </row>
    <row r="65" spans="1:3" s="108" customFormat="1">
      <c r="A65" s="125"/>
      <c r="B65" s="107"/>
      <c r="C65" s="107"/>
    </row>
    <row r="66" spans="1:3" s="108" customFormat="1">
      <c r="A66" s="125"/>
      <c r="B66" s="107"/>
      <c r="C66" s="107"/>
    </row>
    <row r="67" spans="1:3" s="108" customFormat="1">
      <c r="A67" s="125"/>
      <c r="B67" s="107"/>
      <c r="C67" s="107"/>
    </row>
    <row r="68" spans="1:3" s="108" customFormat="1">
      <c r="A68" s="125"/>
      <c r="B68" s="107"/>
      <c r="C68" s="107"/>
    </row>
    <row r="69" spans="1:3" s="108" customFormat="1">
      <c r="A69" s="125"/>
      <c r="B69" s="107"/>
      <c r="C69" s="107"/>
    </row>
    <row r="70" spans="1:3" s="108" customFormat="1">
      <c r="A70" s="125"/>
      <c r="B70" s="107"/>
      <c r="C70" s="107"/>
    </row>
    <row r="71" spans="1:3" s="108" customFormat="1">
      <c r="A71" s="125"/>
      <c r="B71" s="107"/>
      <c r="C71" s="107"/>
    </row>
    <row r="72" spans="1:3" s="108" customFormat="1">
      <c r="A72" s="125"/>
      <c r="B72" s="107"/>
      <c r="C72" s="107"/>
    </row>
    <row r="73" spans="1:3" s="108" customFormat="1">
      <c r="A73" s="125"/>
      <c r="B73" s="107"/>
      <c r="C73" s="107"/>
    </row>
    <row r="74" spans="1:3" s="108" customFormat="1">
      <c r="A74" s="125"/>
      <c r="B74" s="107"/>
      <c r="C74" s="107"/>
    </row>
    <row r="75" spans="1:3" s="108" customFormat="1">
      <c r="A75" s="125"/>
      <c r="B75" s="107"/>
      <c r="C75" s="107"/>
    </row>
    <row r="76" spans="1:3" s="108" customFormat="1">
      <c r="A76" s="125"/>
      <c r="B76" s="107"/>
      <c r="C76" s="107"/>
    </row>
    <row r="77" spans="1:3" s="108" customFormat="1">
      <c r="A77" s="125"/>
      <c r="B77" s="107"/>
      <c r="C77" s="107"/>
    </row>
    <row r="78" spans="1:3" s="108" customFormat="1">
      <c r="A78" s="125"/>
      <c r="B78" s="107"/>
      <c r="C78" s="107"/>
    </row>
    <row r="79" spans="1:3" s="108" customFormat="1">
      <c r="A79" s="125"/>
      <c r="B79" s="107"/>
      <c r="C79" s="107"/>
    </row>
    <row r="80" spans="1:3" s="108" customFormat="1">
      <c r="A80" s="125"/>
      <c r="B80" s="107"/>
      <c r="C80" s="107"/>
    </row>
    <row r="81" spans="1:3" s="108" customFormat="1">
      <c r="A81" s="125"/>
      <c r="B81" s="107"/>
      <c r="C81" s="107"/>
    </row>
    <row r="82" spans="1:3" s="108" customFormat="1">
      <c r="A82" s="125"/>
      <c r="B82" s="107"/>
      <c r="C82" s="107"/>
    </row>
    <row r="83" spans="1:3" s="108" customFormat="1">
      <c r="A83" s="125"/>
      <c r="B83" s="107"/>
      <c r="C83" s="107"/>
    </row>
    <row r="84" spans="1:3" s="108" customFormat="1">
      <c r="A84" s="125"/>
      <c r="B84" s="107"/>
      <c r="C84" s="107"/>
    </row>
    <row r="85" spans="1:3" s="108" customFormat="1">
      <c r="A85" s="125"/>
      <c r="B85" s="107"/>
      <c r="C85" s="107"/>
    </row>
    <row r="86" spans="1:3" s="108" customFormat="1">
      <c r="A86" s="125"/>
      <c r="B86" s="107"/>
      <c r="C86" s="107"/>
    </row>
    <row r="87" spans="1:3" s="108" customFormat="1">
      <c r="A87" s="125"/>
      <c r="B87" s="107"/>
      <c r="C87" s="107"/>
    </row>
    <row r="88" spans="1:3" s="108" customFormat="1">
      <c r="A88" s="125"/>
      <c r="B88" s="107"/>
      <c r="C88" s="107"/>
    </row>
    <row r="89" spans="1:3" s="108" customFormat="1">
      <c r="A89" s="125"/>
      <c r="B89" s="107"/>
      <c r="C89" s="107"/>
    </row>
    <row r="90" spans="1:3" s="108" customFormat="1">
      <c r="A90" s="125"/>
      <c r="B90" s="107"/>
      <c r="C90" s="107"/>
    </row>
    <row r="91" spans="1:3" s="108" customFormat="1">
      <c r="A91" s="125"/>
      <c r="B91" s="107"/>
      <c r="C91" s="107"/>
    </row>
    <row r="92" spans="1:3" s="108" customFormat="1">
      <c r="A92" s="125"/>
      <c r="B92" s="107"/>
      <c r="C92" s="107"/>
    </row>
    <row r="93" spans="1:3" s="108" customFormat="1">
      <c r="A93" s="125"/>
      <c r="B93" s="107"/>
      <c r="C93" s="107"/>
    </row>
    <row r="94" spans="1:3" s="108" customFormat="1">
      <c r="A94" s="125"/>
      <c r="B94" s="107"/>
      <c r="C94" s="107"/>
    </row>
    <row r="95" spans="1:3" s="108" customFormat="1">
      <c r="A95" s="125"/>
      <c r="B95" s="107"/>
      <c r="C95" s="107"/>
    </row>
    <row r="96" spans="1:3" s="108" customFormat="1">
      <c r="A96" s="125"/>
      <c r="B96" s="107"/>
      <c r="C96" s="107"/>
    </row>
    <row r="97" spans="1:3" s="108" customFormat="1">
      <c r="A97" s="125"/>
      <c r="B97" s="107"/>
      <c r="C97" s="107"/>
    </row>
    <row r="98" spans="1:3" s="108" customFormat="1">
      <c r="A98" s="125"/>
      <c r="B98" s="107"/>
      <c r="C98" s="107"/>
    </row>
    <row r="99" spans="1:3" s="108" customFormat="1">
      <c r="A99" s="125"/>
      <c r="B99" s="107"/>
      <c r="C99" s="107"/>
    </row>
    <row r="100" spans="1:3" s="108" customFormat="1">
      <c r="A100" s="125"/>
      <c r="B100" s="107"/>
      <c r="C100" s="107"/>
    </row>
    <row r="101" spans="1:3" s="108" customFormat="1">
      <c r="A101" s="125"/>
      <c r="B101" s="107"/>
      <c r="C101" s="107"/>
    </row>
    <row r="102" spans="1:3" s="108" customFormat="1">
      <c r="A102" s="125"/>
      <c r="B102" s="107"/>
      <c r="C102" s="107"/>
    </row>
    <row r="103" spans="1:3" s="108" customFormat="1">
      <c r="A103" s="125"/>
      <c r="B103" s="107"/>
      <c r="C103" s="107"/>
    </row>
    <row r="104" spans="1:3">
      <c r="A104" s="126"/>
      <c r="B104" s="3"/>
      <c r="C104" s="3"/>
    </row>
    <row r="105" spans="1:3">
      <c r="A105" s="126"/>
      <c r="B105" s="3"/>
      <c r="C105" s="3"/>
    </row>
    <row r="106" spans="1:3">
      <c r="A106" s="126"/>
      <c r="B106" s="3"/>
      <c r="C106" s="3"/>
    </row>
    <row r="107" spans="1:3">
      <c r="A107" s="126"/>
      <c r="B107" s="3"/>
      <c r="C107" s="3"/>
    </row>
    <row r="108" spans="1:3">
      <c r="A108" s="126"/>
      <c r="B108" s="3"/>
      <c r="C108" s="3"/>
    </row>
    <row r="109" spans="1:3">
      <c r="A109" s="126"/>
      <c r="B109" s="3"/>
      <c r="C109" s="3"/>
    </row>
    <row r="110" spans="1:3">
      <c r="A110" s="126"/>
      <c r="B110" s="3"/>
      <c r="C110" s="3"/>
    </row>
    <row r="111" spans="1:3">
      <c r="A111" s="126"/>
      <c r="B111" s="3"/>
      <c r="C111" s="3"/>
    </row>
    <row r="112" spans="1:3">
      <c r="A112" s="126"/>
      <c r="B112" s="3"/>
      <c r="C112" s="3"/>
    </row>
    <row r="113" spans="1:3">
      <c r="A113" s="126"/>
      <c r="B113" s="3"/>
      <c r="C113" s="3"/>
    </row>
    <row r="114" spans="1:3">
      <c r="A114" s="126"/>
      <c r="B114" s="3"/>
      <c r="C114" s="3"/>
    </row>
    <row r="115" spans="1:3">
      <c r="A115" s="126"/>
      <c r="B115" s="3"/>
      <c r="C115" s="3"/>
    </row>
    <row r="116" spans="1:3">
      <c r="A116" s="126"/>
      <c r="B116" s="3"/>
      <c r="C116" s="3"/>
    </row>
    <row r="117" spans="1:3">
      <c r="A117" s="126"/>
      <c r="B117" s="3"/>
      <c r="C117" s="3"/>
    </row>
  </sheetData>
  <mergeCells count="10">
    <mergeCell ref="A25:C25"/>
    <mergeCell ref="A29:C29"/>
    <mergeCell ref="A34:C34"/>
    <mergeCell ref="A35:C35"/>
    <mergeCell ref="A6:C6"/>
    <mergeCell ref="A7:C7"/>
    <mergeCell ref="A8:C8"/>
    <mergeCell ref="A9:C9"/>
    <mergeCell ref="A12:C12"/>
    <mergeCell ref="A19:C19"/>
  </mergeCells>
  <pageMargins left="0.7" right="0.7"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H39"/>
  <sheetViews>
    <sheetView zoomScaleNormal="100" workbookViewId="0">
      <selection activeCell="C44" sqref="C44"/>
    </sheetView>
  </sheetViews>
  <sheetFormatPr baseColWidth="10" defaultRowHeight="14.4"/>
  <cols>
    <col min="1" max="1" width="53.44140625" customWidth="1"/>
    <col min="2" max="2" width="19.44140625" customWidth="1"/>
    <col min="3" max="3" width="21.88671875" customWidth="1"/>
    <col min="4" max="4" width="22.44140625" customWidth="1"/>
    <col min="5" max="5" width="22.109375" customWidth="1"/>
    <col min="6" max="6" width="18" customWidth="1"/>
  </cols>
  <sheetData>
    <row r="5" spans="1:8" s="7" customFormat="1" ht="19.95" customHeight="1">
      <c r="A5" s="150" t="s">
        <v>407</v>
      </c>
      <c r="B5" s="150"/>
      <c r="C5" s="150"/>
      <c r="D5" s="150"/>
      <c r="E5" s="150"/>
      <c r="F5" s="150"/>
      <c r="G5" s="43"/>
      <c r="H5" s="43"/>
    </row>
    <row r="6" spans="1:8" s="7" customFormat="1" ht="19.95" customHeight="1">
      <c r="A6" s="150" t="s">
        <v>411</v>
      </c>
      <c r="B6" s="150"/>
      <c r="C6" s="150"/>
      <c r="D6" s="150"/>
      <c r="E6" s="150"/>
      <c r="F6" s="150"/>
      <c r="G6" s="43"/>
      <c r="H6" s="43"/>
    </row>
    <row r="7" spans="1:8" ht="19.95" customHeight="1">
      <c r="A7" s="150" t="s">
        <v>412</v>
      </c>
      <c r="B7" s="150"/>
      <c r="C7" s="150"/>
      <c r="D7" s="150"/>
      <c r="E7" s="150"/>
      <c r="F7" s="150"/>
      <c r="G7" s="43"/>
      <c r="H7" s="43"/>
    </row>
    <row r="8" spans="1:8" ht="19.95" customHeight="1">
      <c r="A8" s="151" t="s">
        <v>185</v>
      </c>
      <c r="B8" s="151"/>
      <c r="C8" s="151"/>
      <c r="D8" s="151"/>
      <c r="E8" s="151"/>
      <c r="F8" s="151"/>
    </row>
    <row r="9" spans="1:8" ht="12.45" customHeight="1">
      <c r="A9" s="23"/>
      <c r="B9" s="16"/>
      <c r="C9" s="16"/>
      <c r="D9" s="16"/>
      <c r="E9" s="16"/>
      <c r="F9" s="16"/>
    </row>
    <row r="10" spans="1:8" s="7" customFormat="1" ht="23.4" customHeight="1">
      <c r="A10" s="156" t="s">
        <v>237</v>
      </c>
      <c r="B10" s="156"/>
      <c r="C10" s="156"/>
      <c r="D10" s="156"/>
      <c r="E10" s="156"/>
      <c r="F10" s="156"/>
    </row>
    <row r="11" spans="1:8" ht="23.4" customHeight="1">
      <c r="A11" s="48" t="s">
        <v>65</v>
      </c>
      <c r="B11" s="48" t="s">
        <v>2</v>
      </c>
      <c r="C11" s="48" t="s">
        <v>66</v>
      </c>
      <c r="D11" s="48" t="s">
        <v>84</v>
      </c>
      <c r="E11" s="48" t="s">
        <v>85</v>
      </c>
      <c r="F11" s="48" t="s">
        <v>86</v>
      </c>
    </row>
    <row r="12" spans="1:8" s="7" customFormat="1" ht="75">
      <c r="A12" s="66" t="s">
        <v>216</v>
      </c>
      <c r="B12" s="67">
        <v>14500000</v>
      </c>
      <c r="C12" s="67">
        <v>13050000</v>
      </c>
      <c r="D12" s="67">
        <v>13050000</v>
      </c>
      <c r="E12" s="67">
        <v>13050000.000000002</v>
      </c>
      <c r="F12" s="67">
        <f>C12-E12</f>
        <v>0</v>
      </c>
    </row>
    <row r="13" spans="1:8" s="7" customFormat="1" ht="30">
      <c r="A13" s="66" t="s">
        <v>217</v>
      </c>
      <c r="B13" s="67">
        <v>41000000</v>
      </c>
      <c r="C13" s="67">
        <v>41000000</v>
      </c>
      <c r="D13" s="67">
        <v>40308902.010000005</v>
      </c>
      <c r="E13" s="67">
        <v>40308902.010000005</v>
      </c>
      <c r="F13" s="67">
        <f t="shared" ref="F13:F28" si="0">C13-E13</f>
        <v>691097.98999999464</v>
      </c>
    </row>
    <row r="14" spans="1:8" s="7" customFormat="1" ht="15">
      <c r="A14" s="66" t="s">
        <v>218</v>
      </c>
      <c r="B14" s="67">
        <v>16903438</v>
      </c>
      <c r="C14" s="67">
        <v>16903438</v>
      </c>
      <c r="D14" s="67">
        <v>16903437.999999996</v>
      </c>
      <c r="E14" s="67">
        <v>16903437.999999996</v>
      </c>
      <c r="F14" s="67">
        <f t="shared" si="0"/>
        <v>0</v>
      </c>
    </row>
    <row r="15" spans="1:8" s="7" customFormat="1" ht="30">
      <c r="A15" s="100" t="s">
        <v>219</v>
      </c>
      <c r="B15" s="101">
        <v>3096562</v>
      </c>
      <c r="C15" s="101">
        <v>3096562</v>
      </c>
      <c r="D15" s="101">
        <v>3096206.6799999997</v>
      </c>
      <c r="E15" s="101">
        <v>3096206.6799999997</v>
      </c>
      <c r="F15" s="101">
        <f t="shared" si="0"/>
        <v>355.32000000029802</v>
      </c>
    </row>
    <row r="16" spans="1:8" s="7" customFormat="1" ht="30">
      <c r="A16" s="100" t="s">
        <v>220</v>
      </c>
      <c r="B16" s="101">
        <v>317050291</v>
      </c>
      <c r="C16" s="101">
        <v>318761092.91000003</v>
      </c>
      <c r="D16" s="101">
        <v>318759910.42000002</v>
      </c>
      <c r="E16" s="101">
        <v>318759910.42000002</v>
      </c>
      <c r="F16" s="101">
        <f t="shared" si="0"/>
        <v>1182.4900000095367</v>
      </c>
    </row>
    <row r="17" spans="1:6" s="7" customFormat="1" ht="30">
      <c r="A17" s="66" t="s">
        <v>221</v>
      </c>
      <c r="B17" s="67">
        <v>350406350</v>
      </c>
      <c r="C17" s="67">
        <v>347524562</v>
      </c>
      <c r="D17" s="67">
        <v>347524561.99000001</v>
      </c>
      <c r="E17" s="67">
        <v>347524561.99000001</v>
      </c>
      <c r="F17" s="67">
        <f t="shared" si="0"/>
        <v>9.9999904632568359E-3</v>
      </c>
    </row>
    <row r="18" spans="1:6" s="7" customFormat="1" ht="45">
      <c r="A18" s="66" t="s">
        <v>222</v>
      </c>
      <c r="B18" s="67">
        <v>16604400</v>
      </c>
      <c r="C18" s="67">
        <v>19869484.800000001</v>
      </c>
      <c r="D18" s="67">
        <v>19869070.850000001</v>
      </c>
      <c r="E18" s="67">
        <v>19869070.850000001</v>
      </c>
      <c r="F18" s="67">
        <f t="shared" si="0"/>
        <v>413.94999999925494</v>
      </c>
    </row>
    <row r="19" spans="1:6" s="7" customFormat="1" ht="30">
      <c r="A19" s="66" t="s">
        <v>223</v>
      </c>
      <c r="B19" s="67">
        <v>84020705</v>
      </c>
      <c r="C19" s="67">
        <v>82963406.290000007</v>
      </c>
      <c r="D19" s="67">
        <v>82963406.289999992</v>
      </c>
      <c r="E19" s="67">
        <v>82963406.289999992</v>
      </c>
      <c r="F19" s="67">
        <f t="shared" si="0"/>
        <v>0</v>
      </c>
    </row>
    <row r="20" spans="1:6" s="7" customFormat="1" ht="30">
      <c r="A20" s="66" t="s">
        <v>224</v>
      </c>
      <c r="B20" s="67">
        <v>98781750</v>
      </c>
      <c r="C20" s="67">
        <v>97744950</v>
      </c>
      <c r="D20" s="67">
        <v>97744950</v>
      </c>
      <c r="E20" s="67">
        <v>97744950</v>
      </c>
      <c r="F20" s="67">
        <f t="shared" si="0"/>
        <v>0</v>
      </c>
    </row>
    <row r="21" spans="1:6" s="7" customFormat="1" ht="30">
      <c r="A21" s="66" t="s">
        <v>225</v>
      </c>
      <c r="B21" s="67">
        <v>10000000</v>
      </c>
      <c r="C21" s="67">
        <v>10000000</v>
      </c>
      <c r="D21" s="67">
        <v>9999768.1100000013</v>
      </c>
      <c r="E21" s="67">
        <v>9999768.1100000013</v>
      </c>
      <c r="F21" s="67">
        <f t="shared" si="0"/>
        <v>231.8899999987334</v>
      </c>
    </row>
    <row r="22" spans="1:6" s="7" customFormat="1" ht="15">
      <c r="A22" s="66" t="s">
        <v>226</v>
      </c>
      <c r="B22" s="67">
        <v>32000000</v>
      </c>
      <c r="C22" s="67">
        <v>32000000</v>
      </c>
      <c r="D22" s="67">
        <v>31999663.960000005</v>
      </c>
      <c r="E22" s="67">
        <v>31999663.960000005</v>
      </c>
      <c r="F22" s="67">
        <f t="shared" si="0"/>
        <v>336.03999999538064</v>
      </c>
    </row>
    <row r="23" spans="1:6" s="7" customFormat="1" ht="15">
      <c r="A23" s="66" t="s">
        <v>227</v>
      </c>
      <c r="B23" s="67">
        <v>33000000</v>
      </c>
      <c r="C23" s="67">
        <v>19114000</v>
      </c>
      <c r="D23" s="67">
        <v>19102165.77</v>
      </c>
      <c r="E23" s="67">
        <v>19102165.77</v>
      </c>
      <c r="F23" s="67">
        <f t="shared" si="0"/>
        <v>11834.230000000447</v>
      </c>
    </row>
    <row r="24" spans="1:6" s="7" customFormat="1" ht="30">
      <c r="A24" s="66" t="s">
        <v>228</v>
      </c>
      <c r="B24" s="67">
        <v>2300104</v>
      </c>
      <c r="C24" s="67">
        <v>2300104</v>
      </c>
      <c r="D24" s="67">
        <v>2298573.9000000004</v>
      </c>
      <c r="E24" s="67">
        <v>2298573.9000000004</v>
      </c>
      <c r="F24" s="67">
        <f t="shared" si="0"/>
        <v>1530.0999999996275</v>
      </c>
    </row>
    <row r="25" spans="1:6" s="7" customFormat="1" ht="15">
      <c r="A25" s="66" t="s">
        <v>229</v>
      </c>
      <c r="B25" s="67">
        <v>0</v>
      </c>
      <c r="C25" s="67">
        <v>5306000</v>
      </c>
      <c r="D25" s="67">
        <v>5295112.63</v>
      </c>
      <c r="E25" s="67">
        <v>5295112.63</v>
      </c>
      <c r="F25" s="67">
        <f t="shared" si="0"/>
        <v>10887.370000000112</v>
      </c>
    </row>
    <row r="26" spans="1:6" s="7" customFormat="1" ht="15">
      <c r="A26" s="66" t="s">
        <v>230</v>
      </c>
      <c r="B26" s="67">
        <v>0</v>
      </c>
      <c r="C26" s="67">
        <v>8580000</v>
      </c>
      <c r="D26" s="67">
        <v>8495516.620000001</v>
      </c>
      <c r="E26" s="67">
        <v>8495516.620000001</v>
      </c>
      <c r="F26" s="67">
        <f t="shared" si="0"/>
        <v>84483.379999998957</v>
      </c>
    </row>
    <row r="27" spans="1:6" ht="75">
      <c r="A27" s="66" t="s">
        <v>231</v>
      </c>
      <c r="B27" s="67">
        <v>0</v>
      </c>
      <c r="C27" s="67">
        <v>700000</v>
      </c>
      <c r="D27" s="67">
        <v>698795.6</v>
      </c>
      <c r="E27" s="67">
        <v>698795.6</v>
      </c>
      <c r="F27" s="67">
        <f t="shared" si="0"/>
        <v>1204.4000000000233</v>
      </c>
    </row>
    <row r="28" spans="1:6" ht="75">
      <c r="A28" s="66" t="s">
        <v>232</v>
      </c>
      <c r="B28" s="67">
        <v>0</v>
      </c>
      <c r="C28" s="67">
        <v>750000</v>
      </c>
      <c r="D28" s="67">
        <v>330716</v>
      </c>
      <c r="E28" s="67">
        <v>330716</v>
      </c>
      <c r="F28" s="67">
        <f t="shared" si="0"/>
        <v>419284</v>
      </c>
    </row>
    <row r="29" spans="1:6" s="5" customFormat="1" ht="15">
      <c r="A29" s="34" t="s">
        <v>63</v>
      </c>
      <c r="B29" s="67">
        <f>SUM(B12:B28)</f>
        <v>1019663600</v>
      </c>
      <c r="C29" s="67">
        <f>SUM(C12:C28)</f>
        <v>1019663600</v>
      </c>
      <c r="D29" s="67">
        <f>SUM(D12:D28)</f>
        <v>1018440758.83</v>
      </c>
      <c r="E29" s="67">
        <f>SUM(E12:E28)</f>
        <v>1018440758.83</v>
      </c>
      <c r="F29" s="67">
        <f>SUM(F12:F28)</f>
        <v>1222841.1699999874</v>
      </c>
    </row>
    <row r="30" spans="1:6" s="5" customFormat="1" ht="43.5" customHeight="1">
      <c r="A30" s="155" t="s">
        <v>250</v>
      </c>
      <c r="B30" s="155"/>
      <c r="C30" s="155"/>
      <c r="D30" s="155"/>
      <c r="E30" s="155"/>
      <c r="F30" s="155"/>
    </row>
    <row r="31" spans="1:6" ht="15">
      <c r="A31" s="21"/>
      <c r="B31" s="21"/>
      <c r="C31" s="21"/>
      <c r="D31" s="21"/>
      <c r="E31" s="21"/>
      <c r="F31" s="21"/>
    </row>
    <row r="32" spans="1:6" s="7" customFormat="1" ht="23.4" customHeight="1">
      <c r="A32" s="156" t="s">
        <v>238</v>
      </c>
      <c r="B32" s="156"/>
      <c r="C32" s="156"/>
      <c r="D32" s="156"/>
      <c r="E32" s="156"/>
      <c r="F32" s="156"/>
    </row>
    <row r="33" spans="1:6" s="7" customFormat="1" ht="23.4" customHeight="1">
      <c r="A33" s="62" t="s">
        <v>65</v>
      </c>
      <c r="B33" s="62" t="s">
        <v>2</v>
      </c>
      <c r="C33" s="62" t="s">
        <v>66</v>
      </c>
      <c r="D33" s="62" t="s">
        <v>84</v>
      </c>
      <c r="E33" s="62" t="s">
        <v>85</v>
      </c>
      <c r="F33" s="62" t="s">
        <v>86</v>
      </c>
    </row>
    <row r="34" spans="1:6" ht="45">
      <c r="A34" s="66" t="s">
        <v>233</v>
      </c>
      <c r="B34" s="67">
        <v>0</v>
      </c>
      <c r="C34" s="67">
        <v>7672676.2599999998</v>
      </c>
      <c r="D34" s="67">
        <v>7672497.5200000005</v>
      </c>
      <c r="E34" s="67">
        <v>7672497.5199999996</v>
      </c>
      <c r="F34" s="67">
        <f>C34-E34</f>
        <v>178.74000000022352</v>
      </c>
    </row>
    <row r="35" spans="1:6" ht="30">
      <c r="A35" s="66" t="s">
        <v>234</v>
      </c>
      <c r="B35" s="67">
        <v>0</v>
      </c>
      <c r="C35" s="67">
        <v>2244972.66</v>
      </c>
      <c r="D35" s="67">
        <v>2243485.54</v>
      </c>
      <c r="E35" s="67">
        <v>2243485.54</v>
      </c>
      <c r="F35" s="67">
        <f>C35-E35</f>
        <v>1487.1200000001118</v>
      </c>
    </row>
    <row r="36" spans="1:6" ht="45">
      <c r="A36" s="66" t="s">
        <v>235</v>
      </c>
      <c r="B36" s="67">
        <v>0</v>
      </c>
      <c r="C36" s="67">
        <v>1784832.32</v>
      </c>
      <c r="D36" s="67">
        <v>1784474.42</v>
      </c>
      <c r="E36" s="67">
        <v>1784474.42</v>
      </c>
      <c r="F36" s="67">
        <f>C36-E36</f>
        <v>357.9000000001397</v>
      </c>
    </row>
    <row r="37" spans="1:6" ht="30">
      <c r="A37" s="66" t="s">
        <v>236</v>
      </c>
      <c r="B37" s="67">
        <v>0</v>
      </c>
      <c r="C37" s="67">
        <v>1344546.87</v>
      </c>
      <c r="D37" s="67">
        <v>1344525</v>
      </c>
      <c r="E37" s="67">
        <v>1344525</v>
      </c>
      <c r="F37" s="67">
        <f>C37-E37</f>
        <v>21.870000000111759</v>
      </c>
    </row>
    <row r="38" spans="1:6" ht="15">
      <c r="A38" s="34" t="s">
        <v>63</v>
      </c>
      <c r="B38" s="72">
        <f>SUM(B34:B37)</f>
        <v>0</v>
      </c>
      <c r="C38" s="67">
        <f>SUM(C34:C37)</f>
        <v>13047028.109999999</v>
      </c>
      <c r="D38" s="67">
        <f>SUM(D34:D37)</f>
        <v>13044982.48</v>
      </c>
      <c r="E38" s="67">
        <f>SUM(E34:E37)</f>
        <v>13044982.479999999</v>
      </c>
      <c r="F38" s="67">
        <f>SUM(F34:F37)</f>
        <v>2045.6300000005867</v>
      </c>
    </row>
    <row r="39" spans="1:6" s="5" customFormat="1" ht="43.5" customHeight="1">
      <c r="A39" s="155" t="s">
        <v>250</v>
      </c>
      <c r="B39" s="155"/>
      <c r="C39" s="155"/>
      <c r="D39" s="155"/>
      <c r="E39" s="155"/>
      <c r="F39" s="155"/>
    </row>
  </sheetData>
  <mergeCells count="8">
    <mergeCell ref="A30:F30"/>
    <mergeCell ref="A39:F39"/>
    <mergeCell ref="A32:F32"/>
    <mergeCell ref="A8:F8"/>
    <mergeCell ref="A5:F5"/>
    <mergeCell ref="A6:F6"/>
    <mergeCell ref="A7:F7"/>
    <mergeCell ref="A10:F10"/>
  </mergeCells>
  <printOptions horizontalCentered="1"/>
  <pageMargins left="0.11811023622047245" right="0.11811023622047245" top="0.74803149606299213" bottom="0.74803149606299213" header="0.31496062992125984" footer="0.31496062992125984"/>
  <pageSetup scale="80"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68"/>
  <sheetViews>
    <sheetView topLeftCell="A43" zoomScaleNormal="100" workbookViewId="0">
      <selection activeCell="D63" sqref="D63"/>
    </sheetView>
  </sheetViews>
  <sheetFormatPr baseColWidth="10" defaultColWidth="11.44140625" defaultRowHeight="14.4"/>
  <cols>
    <col min="1" max="1" width="11.88671875" style="7" customWidth="1"/>
    <col min="2" max="2" width="7.44140625" style="2" customWidth="1"/>
    <col min="3" max="3" width="17.88671875" style="7" customWidth="1"/>
    <col min="4" max="8" width="16.6640625" style="7" customWidth="1"/>
    <col min="9" max="16384" width="11.44140625" style="7"/>
  </cols>
  <sheetData>
    <row r="4" spans="1:8" ht="15.6" customHeight="1"/>
    <row r="5" spans="1:8" ht="19.95" customHeight="1">
      <c r="A5" s="150" t="s">
        <v>407</v>
      </c>
      <c r="B5" s="150"/>
      <c r="C5" s="150"/>
      <c r="D5" s="150"/>
      <c r="E5" s="150"/>
      <c r="F5" s="150"/>
      <c r="G5" s="150"/>
      <c r="H5" s="150"/>
    </row>
    <row r="6" spans="1:8" ht="19.95" customHeight="1">
      <c r="A6" s="150" t="s">
        <v>408</v>
      </c>
      <c r="B6" s="150"/>
      <c r="C6" s="150"/>
      <c r="D6" s="150"/>
      <c r="E6" s="150"/>
      <c r="F6" s="150"/>
      <c r="G6" s="150"/>
      <c r="H6" s="150"/>
    </row>
    <row r="7" spans="1:8" ht="28.5" customHeight="1">
      <c r="A7" s="150" t="s">
        <v>409</v>
      </c>
      <c r="B7" s="150"/>
      <c r="C7" s="150"/>
      <c r="D7" s="150"/>
      <c r="E7" s="150"/>
      <c r="F7" s="150"/>
      <c r="G7" s="150"/>
      <c r="H7" s="150"/>
    </row>
    <row r="8" spans="1:8" s="11" customFormat="1" ht="19.95" customHeight="1">
      <c r="A8" s="150" t="s">
        <v>109</v>
      </c>
      <c r="B8" s="150"/>
      <c r="C8" s="150"/>
      <c r="D8" s="150"/>
      <c r="E8" s="150"/>
      <c r="F8" s="150"/>
      <c r="G8" s="150"/>
      <c r="H8" s="150"/>
    </row>
    <row r="9" spans="1:8" s="11" customFormat="1" ht="12.45" customHeight="1">
      <c r="B9" s="12"/>
    </row>
    <row r="10" spans="1:8" s="11" customFormat="1" ht="25.5" customHeight="1">
      <c r="A10" s="160" t="s">
        <v>0</v>
      </c>
      <c r="B10" s="160"/>
      <c r="C10" s="135" t="s">
        <v>1</v>
      </c>
      <c r="D10" s="135" t="s">
        <v>2</v>
      </c>
      <c r="E10" s="135" t="s">
        <v>3</v>
      </c>
      <c r="F10" s="135" t="s">
        <v>84</v>
      </c>
      <c r="G10" s="135" t="s">
        <v>85</v>
      </c>
      <c r="H10" s="135" t="s">
        <v>86</v>
      </c>
    </row>
    <row r="11" spans="1:8" s="11" customFormat="1" ht="24.6" customHeight="1">
      <c r="A11" s="157" t="s">
        <v>4</v>
      </c>
      <c r="B11" s="13">
        <v>1100</v>
      </c>
      <c r="C11" s="14" t="s">
        <v>5</v>
      </c>
      <c r="D11" s="14" t="s">
        <v>6</v>
      </c>
      <c r="E11" s="14" t="s">
        <v>6</v>
      </c>
      <c r="F11" s="14" t="s">
        <v>6</v>
      </c>
      <c r="G11" s="14" t="s">
        <v>6</v>
      </c>
      <c r="H11" s="14" t="s">
        <v>6</v>
      </c>
    </row>
    <row r="12" spans="1:8" s="11" customFormat="1" ht="23.4">
      <c r="A12" s="157"/>
      <c r="B12" s="13">
        <v>1200</v>
      </c>
      <c r="C12" s="14" t="s">
        <v>7</v>
      </c>
      <c r="D12" s="14" t="s">
        <v>6</v>
      </c>
      <c r="E12" s="14" t="s">
        <v>6</v>
      </c>
      <c r="F12" s="14" t="s">
        <v>6</v>
      </c>
      <c r="G12" s="14" t="s">
        <v>6</v>
      </c>
      <c r="H12" s="14" t="s">
        <v>6</v>
      </c>
    </row>
    <row r="13" spans="1:8" s="11" customFormat="1" ht="15.6">
      <c r="A13" s="157"/>
      <c r="B13" s="13">
        <v>1300</v>
      </c>
      <c r="C13" s="14" t="s">
        <v>8</v>
      </c>
      <c r="D13" s="14" t="s">
        <v>6</v>
      </c>
      <c r="E13" s="14" t="s">
        <v>6</v>
      </c>
      <c r="F13" s="14" t="s">
        <v>6</v>
      </c>
      <c r="G13" s="14" t="s">
        <v>6</v>
      </c>
      <c r="H13" s="14" t="s">
        <v>6</v>
      </c>
    </row>
    <row r="14" spans="1:8" s="11" customFormat="1" ht="13.8">
      <c r="A14" s="157"/>
      <c r="B14" s="13">
        <v>1400</v>
      </c>
      <c r="C14" s="14" t="s">
        <v>9</v>
      </c>
      <c r="D14" s="14" t="s">
        <v>6</v>
      </c>
      <c r="E14" s="14" t="s">
        <v>6</v>
      </c>
      <c r="F14" s="14" t="s">
        <v>6</v>
      </c>
      <c r="G14" s="14" t="s">
        <v>6</v>
      </c>
      <c r="H14" s="14" t="s">
        <v>6</v>
      </c>
    </row>
    <row r="15" spans="1:8" s="11" customFormat="1" ht="21" customHeight="1">
      <c r="A15" s="157"/>
      <c r="B15" s="13">
        <v>1500</v>
      </c>
      <c r="C15" s="14" t="s">
        <v>10</v>
      </c>
      <c r="D15" s="14" t="s">
        <v>6</v>
      </c>
      <c r="E15" s="14" t="s">
        <v>6</v>
      </c>
      <c r="F15" s="14" t="s">
        <v>6</v>
      </c>
      <c r="G15" s="14" t="s">
        <v>6</v>
      </c>
      <c r="H15" s="14" t="s">
        <v>6</v>
      </c>
    </row>
    <row r="16" spans="1:8" s="11" customFormat="1" ht="13.8">
      <c r="A16" s="157"/>
      <c r="B16" s="13">
        <v>1600</v>
      </c>
      <c r="C16" s="14" t="s">
        <v>11</v>
      </c>
      <c r="D16" s="14" t="s">
        <v>6</v>
      </c>
      <c r="E16" s="14" t="s">
        <v>6</v>
      </c>
      <c r="F16" s="14" t="s">
        <v>6</v>
      </c>
      <c r="G16" s="14" t="s">
        <v>6</v>
      </c>
      <c r="H16" s="14" t="s">
        <v>6</v>
      </c>
    </row>
    <row r="17" spans="1:8" s="11" customFormat="1" ht="15.6">
      <c r="A17" s="157"/>
      <c r="B17" s="13">
        <v>1700</v>
      </c>
      <c r="C17" s="14" t="s">
        <v>12</v>
      </c>
      <c r="D17" s="14" t="s">
        <v>6</v>
      </c>
      <c r="E17" s="14" t="s">
        <v>6</v>
      </c>
      <c r="F17" s="14" t="s">
        <v>6</v>
      </c>
      <c r="G17" s="14" t="s">
        <v>6</v>
      </c>
      <c r="H17" s="14" t="s">
        <v>6</v>
      </c>
    </row>
    <row r="18" spans="1:8" s="11" customFormat="1" ht="15" customHeight="1">
      <c r="A18" s="157"/>
      <c r="B18" s="158" t="s">
        <v>13</v>
      </c>
      <c r="C18" s="159"/>
      <c r="D18" s="134"/>
      <c r="E18" s="134"/>
      <c r="F18" s="134"/>
      <c r="G18" s="134"/>
      <c r="H18" s="134"/>
    </row>
    <row r="19" spans="1:8" s="11" customFormat="1" ht="31.2">
      <c r="A19" s="162" t="s">
        <v>14</v>
      </c>
      <c r="B19" s="13">
        <v>2100</v>
      </c>
      <c r="C19" s="14" t="s">
        <v>15</v>
      </c>
      <c r="D19" s="14" t="s">
        <v>6</v>
      </c>
      <c r="E19" s="14" t="s">
        <v>6</v>
      </c>
      <c r="F19" s="14" t="s">
        <v>6</v>
      </c>
      <c r="G19" s="14" t="s">
        <v>6</v>
      </c>
      <c r="H19" s="14" t="s">
        <v>6</v>
      </c>
    </row>
    <row r="20" spans="1:8" s="11" customFormat="1" ht="13.8">
      <c r="A20" s="163"/>
      <c r="B20" s="13">
        <v>2200</v>
      </c>
      <c r="C20" s="14" t="s">
        <v>16</v>
      </c>
      <c r="D20" s="14" t="s">
        <v>6</v>
      </c>
      <c r="E20" s="14" t="s">
        <v>6</v>
      </c>
      <c r="F20" s="14" t="s">
        <v>6</v>
      </c>
      <c r="G20" s="14" t="s">
        <v>6</v>
      </c>
      <c r="H20" s="14" t="s">
        <v>6</v>
      </c>
    </row>
    <row r="21" spans="1:8" s="11" customFormat="1" ht="33" customHeight="1">
      <c r="A21" s="163"/>
      <c r="B21" s="13">
        <v>2300</v>
      </c>
      <c r="C21" s="14" t="s">
        <v>17</v>
      </c>
      <c r="D21" s="14" t="s">
        <v>6</v>
      </c>
      <c r="E21" s="14" t="s">
        <v>6</v>
      </c>
      <c r="F21" s="14" t="s">
        <v>6</v>
      </c>
      <c r="G21" s="14" t="s">
        <v>6</v>
      </c>
      <c r="H21" s="14" t="s">
        <v>6</v>
      </c>
    </row>
    <row r="22" spans="1:8" s="11" customFormat="1" ht="29.4" customHeight="1">
      <c r="A22" s="163"/>
      <c r="B22" s="13">
        <v>2400</v>
      </c>
      <c r="C22" s="14" t="s">
        <v>18</v>
      </c>
      <c r="D22" s="14" t="s">
        <v>6</v>
      </c>
      <c r="E22" s="14" t="s">
        <v>6</v>
      </c>
      <c r="F22" s="14" t="s">
        <v>6</v>
      </c>
      <c r="G22" s="14" t="s">
        <v>6</v>
      </c>
      <c r="H22" s="14" t="s">
        <v>6</v>
      </c>
    </row>
    <row r="23" spans="1:8" s="11" customFormat="1" ht="26.4" customHeight="1">
      <c r="A23" s="163"/>
      <c r="B23" s="13">
        <v>2500</v>
      </c>
      <c r="C23" s="14" t="s">
        <v>19</v>
      </c>
      <c r="D23" s="14" t="s">
        <v>6</v>
      </c>
      <c r="E23" s="14" t="s">
        <v>6</v>
      </c>
      <c r="F23" s="14" t="s">
        <v>6</v>
      </c>
      <c r="G23" s="14" t="s">
        <v>6</v>
      </c>
      <c r="H23" s="14" t="s">
        <v>6</v>
      </c>
    </row>
    <row r="24" spans="1:8" s="11" customFormat="1" ht="18.600000000000001" customHeight="1">
      <c r="A24" s="163"/>
      <c r="B24" s="13">
        <v>2600</v>
      </c>
      <c r="C24" s="14" t="s">
        <v>20</v>
      </c>
      <c r="D24" s="14" t="s">
        <v>6</v>
      </c>
      <c r="E24" s="14" t="s">
        <v>6</v>
      </c>
      <c r="F24" s="14" t="s">
        <v>6</v>
      </c>
      <c r="G24" s="14" t="s">
        <v>6</v>
      </c>
      <c r="H24" s="14" t="s">
        <v>6</v>
      </c>
    </row>
    <row r="25" spans="1:8" s="11" customFormat="1" ht="33.75" customHeight="1">
      <c r="A25" s="163"/>
      <c r="B25" s="13">
        <v>2700</v>
      </c>
      <c r="C25" s="15" t="s">
        <v>21</v>
      </c>
      <c r="D25" s="14" t="s">
        <v>6</v>
      </c>
      <c r="E25" s="14" t="s">
        <v>6</v>
      </c>
      <c r="F25" s="14" t="s">
        <v>6</v>
      </c>
      <c r="G25" s="14" t="s">
        <v>6</v>
      </c>
      <c r="H25" s="14" t="s">
        <v>6</v>
      </c>
    </row>
    <row r="26" spans="1:8" s="11" customFormat="1" ht="19.2" customHeight="1">
      <c r="A26" s="163"/>
      <c r="B26" s="13">
        <v>2800</v>
      </c>
      <c r="C26" s="14" t="s">
        <v>22</v>
      </c>
      <c r="D26" s="14" t="s">
        <v>6</v>
      </c>
      <c r="E26" s="14" t="s">
        <v>6</v>
      </c>
      <c r="F26" s="14" t="s">
        <v>6</v>
      </c>
      <c r="G26" s="14" t="s">
        <v>6</v>
      </c>
      <c r="H26" s="14" t="s">
        <v>6</v>
      </c>
    </row>
    <row r="27" spans="1:8" s="11" customFormat="1" ht="27.6" customHeight="1">
      <c r="A27" s="163"/>
      <c r="B27" s="13">
        <v>2900</v>
      </c>
      <c r="C27" s="14" t="s">
        <v>23</v>
      </c>
      <c r="D27" s="14" t="s">
        <v>6</v>
      </c>
      <c r="E27" s="14" t="s">
        <v>6</v>
      </c>
      <c r="F27" s="14" t="s">
        <v>6</v>
      </c>
      <c r="G27" s="14" t="s">
        <v>6</v>
      </c>
      <c r="H27" s="14" t="s">
        <v>6</v>
      </c>
    </row>
    <row r="28" spans="1:8" s="11" customFormat="1" ht="13.95" customHeight="1">
      <c r="A28" s="164"/>
      <c r="B28" s="158" t="s">
        <v>24</v>
      </c>
      <c r="C28" s="159"/>
      <c r="D28" s="134"/>
      <c r="E28" s="134"/>
      <c r="F28" s="134"/>
      <c r="G28" s="134"/>
      <c r="H28" s="134"/>
    </row>
    <row r="29" spans="1:8" s="11" customFormat="1" ht="13.8">
      <c r="A29" s="165" t="s">
        <v>25</v>
      </c>
      <c r="B29" s="13">
        <v>3100</v>
      </c>
      <c r="C29" s="14" t="s">
        <v>26</v>
      </c>
      <c r="D29" s="14" t="s">
        <v>6</v>
      </c>
      <c r="E29" s="14" t="s">
        <v>6</v>
      </c>
      <c r="F29" s="14" t="s">
        <v>6</v>
      </c>
      <c r="G29" s="14" t="s">
        <v>6</v>
      </c>
      <c r="H29" s="14" t="s">
        <v>6</v>
      </c>
    </row>
    <row r="30" spans="1:8" s="11" customFormat="1" ht="18.600000000000001" customHeight="1">
      <c r="A30" s="165"/>
      <c r="B30" s="13">
        <v>3200</v>
      </c>
      <c r="C30" s="14" t="s">
        <v>27</v>
      </c>
      <c r="D30" s="14" t="s">
        <v>6</v>
      </c>
      <c r="E30" s="14" t="s">
        <v>6</v>
      </c>
      <c r="F30" s="14" t="s">
        <v>6</v>
      </c>
      <c r="G30" s="14" t="s">
        <v>6</v>
      </c>
      <c r="H30" s="14" t="s">
        <v>6</v>
      </c>
    </row>
    <row r="31" spans="1:8" s="11" customFormat="1" ht="23.4">
      <c r="A31" s="165"/>
      <c r="B31" s="13">
        <v>3300</v>
      </c>
      <c r="C31" s="14" t="s">
        <v>28</v>
      </c>
      <c r="D31" s="14" t="s">
        <v>6</v>
      </c>
      <c r="E31" s="14" t="s">
        <v>6</v>
      </c>
      <c r="F31" s="14" t="s">
        <v>6</v>
      </c>
      <c r="G31" s="14" t="s">
        <v>6</v>
      </c>
      <c r="H31" s="14" t="s">
        <v>6</v>
      </c>
    </row>
    <row r="32" spans="1:8" s="11" customFormat="1" ht="20.399999999999999" customHeight="1">
      <c r="A32" s="165"/>
      <c r="B32" s="13">
        <v>3400</v>
      </c>
      <c r="C32" s="14" t="s">
        <v>29</v>
      </c>
      <c r="D32" s="14" t="s">
        <v>6</v>
      </c>
      <c r="E32" s="14" t="s">
        <v>6</v>
      </c>
      <c r="F32" s="14" t="s">
        <v>6</v>
      </c>
      <c r="G32" s="14" t="s">
        <v>6</v>
      </c>
      <c r="H32" s="14" t="s">
        <v>6</v>
      </c>
    </row>
    <row r="33" spans="1:8" s="11" customFormat="1" ht="34.950000000000003" customHeight="1">
      <c r="A33" s="165"/>
      <c r="B33" s="13">
        <v>3500</v>
      </c>
      <c r="C33" s="14" t="s">
        <v>30</v>
      </c>
      <c r="D33" s="14" t="s">
        <v>6</v>
      </c>
      <c r="E33" s="14" t="s">
        <v>6</v>
      </c>
      <c r="F33" s="14" t="s">
        <v>6</v>
      </c>
      <c r="G33" s="14" t="s">
        <v>6</v>
      </c>
      <c r="H33" s="14" t="s">
        <v>6</v>
      </c>
    </row>
    <row r="34" spans="1:8" s="11" customFormat="1" ht="27" customHeight="1">
      <c r="A34" s="165"/>
      <c r="B34" s="13">
        <v>3600</v>
      </c>
      <c r="C34" s="14" t="s">
        <v>31</v>
      </c>
      <c r="D34" s="14" t="s">
        <v>6</v>
      </c>
      <c r="E34" s="14" t="s">
        <v>6</v>
      </c>
      <c r="F34" s="14" t="s">
        <v>6</v>
      </c>
      <c r="G34" s="14" t="s">
        <v>6</v>
      </c>
      <c r="H34" s="14" t="s">
        <v>6</v>
      </c>
    </row>
    <row r="35" spans="1:8" s="11" customFormat="1" ht="17.399999999999999" customHeight="1">
      <c r="A35" s="165"/>
      <c r="B35" s="13">
        <v>3700</v>
      </c>
      <c r="C35" s="14" t="s">
        <v>32</v>
      </c>
      <c r="D35" s="14" t="s">
        <v>6</v>
      </c>
      <c r="E35" s="14" t="s">
        <v>6</v>
      </c>
      <c r="F35" s="14" t="s">
        <v>6</v>
      </c>
      <c r="G35" s="14" t="s">
        <v>6</v>
      </c>
      <c r="H35" s="14" t="s">
        <v>6</v>
      </c>
    </row>
    <row r="36" spans="1:8" s="11" customFormat="1" ht="13.8">
      <c r="A36" s="165"/>
      <c r="B36" s="13">
        <v>3800</v>
      </c>
      <c r="C36" s="14" t="s">
        <v>33</v>
      </c>
      <c r="D36" s="14" t="s">
        <v>6</v>
      </c>
      <c r="E36" s="14" t="s">
        <v>6</v>
      </c>
      <c r="F36" s="14" t="s">
        <v>6</v>
      </c>
      <c r="G36" s="14" t="s">
        <v>6</v>
      </c>
      <c r="H36" s="14" t="s">
        <v>6</v>
      </c>
    </row>
    <row r="37" spans="1:8" s="11" customFormat="1" ht="18.600000000000001" customHeight="1">
      <c r="A37" s="165"/>
      <c r="B37" s="13">
        <v>3900</v>
      </c>
      <c r="C37" s="14" t="s">
        <v>34</v>
      </c>
      <c r="D37" s="14" t="s">
        <v>6</v>
      </c>
      <c r="E37" s="14" t="s">
        <v>6</v>
      </c>
      <c r="F37" s="14" t="s">
        <v>6</v>
      </c>
      <c r="G37" s="14" t="s">
        <v>6</v>
      </c>
      <c r="H37" s="14" t="s">
        <v>6</v>
      </c>
    </row>
    <row r="38" spans="1:8" s="11" customFormat="1" ht="13.95" customHeight="1">
      <c r="A38" s="165"/>
      <c r="B38" s="158" t="s">
        <v>35</v>
      </c>
      <c r="C38" s="159"/>
      <c r="D38" s="134"/>
      <c r="E38" s="134"/>
      <c r="F38" s="134"/>
      <c r="G38" s="134"/>
      <c r="H38" s="134"/>
    </row>
    <row r="39" spans="1:8" s="11" customFormat="1" ht="28.2" customHeight="1">
      <c r="A39" s="165" t="s">
        <v>36</v>
      </c>
      <c r="B39" s="13">
        <v>4100</v>
      </c>
      <c r="C39" s="14" t="s">
        <v>37</v>
      </c>
      <c r="D39" s="14" t="s">
        <v>6</v>
      </c>
      <c r="E39" s="14" t="s">
        <v>6</v>
      </c>
      <c r="F39" s="14" t="s">
        <v>6</v>
      </c>
      <c r="G39" s="14" t="s">
        <v>6</v>
      </c>
      <c r="H39" s="14" t="s">
        <v>6</v>
      </c>
    </row>
    <row r="40" spans="1:8" s="11" customFormat="1" ht="20.399999999999999" customHeight="1">
      <c r="A40" s="165"/>
      <c r="B40" s="13">
        <v>4200</v>
      </c>
      <c r="C40" s="14" t="s">
        <v>38</v>
      </c>
      <c r="D40" s="14" t="s">
        <v>6</v>
      </c>
      <c r="E40" s="14" t="s">
        <v>6</v>
      </c>
      <c r="F40" s="14" t="s">
        <v>6</v>
      </c>
      <c r="G40" s="14" t="s">
        <v>6</v>
      </c>
      <c r="H40" s="14" t="s">
        <v>6</v>
      </c>
    </row>
    <row r="41" spans="1:8" s="11" customFormat="1" ht="13.8">
      <c r="A41" s="165"/>
      <c r="B41" s="13">
        <v>4300</v>
      </c>
      <c r="C41" s="14" t="s">
        <v>39</v>
      </c>
      <c r="D41" s="14" t="s">
        <v>6</v>
      </c>
      <c r="E41" s="14" t="s">
        <v>6</v>
      </c>
      <c r="F41" s="14" t="s">
        <v>6</v>
      </c>
      <c r="G41" s="14" t="s">
        <v>6</v>
      </c>
      <c r="H41" s="14" t="s">
        <v>6</v>
      </c>
    </row>
    <row r="42" spans="1:8" s="11" customFormat="1" ht="13.8">
      <c r="A42" s="165"/>
      <c r="B42" s="13">
        <v>4400</v>
      </c>
      <c r="C42" s="138" t="s">
        <v>40</v>
      </c>
      <c r="D42" s="63">
        <v>1019663600</v>
      </c>
      <c r="E42" s="63">
        <v>1032710628.11</v>
      </c>
      <c r="F42" s="63">
        <v>1031485741.3099999</v>
      </c>
      <c r="G42" s="63">
        <v>1031485741.3099999</v>
      </c>
      <c r="H42" s="63">
        <f>E42-G42</f>
        <v>1224886.8000000715</v>
      </c>
    </row>
    <row r="43" spans="1:8" s="11" customFormat="1" ht="13.8">
      <c r="A43" s="165"/>
      <c r="B43" s="13">
        <v>4500</v>
      </c>
      <c r="C43" s="14" t="s">
        <v>41</v>
      </c>
      <c r="D43" s="14" t="s">
        <v>6</v>
      </c>
      <c r="E43" s="14" t="s">
        <v>6</v>
      </c>
      <c r="F43" s="63" t="s">
        <v>6</v>
      </c>
      <c r="G43" s="63" t="s">
        <v>6</v>
      </c>
      <c r="H43" s="63" t="s">
        <v>6</v>
      </c>
    </row>
    <row r="44" spans="1:8" s="11" customFormat="1" ht="27.6" customHeight="1">
      <c r="A44" s="165"/>
      <c r="B44" s="13">
        <v>4600</v>
      </c>
      <c r="C44" s="14" t="s">
        <v>42</v>
      </c>
      <c r="D44" s="14" t="s">
        <v>6</v>
      </c>
      <c r="E44" s="14" t="s">
        <v>6</v>
      </c>
      <c r="F44" s="14" t="s">
        <v>6</v>
      </c>
      <c r="G44" s="14" t="s">
        <v>6</v>
      </c>
      <c r="H44" s="14" t="s">
        <v>6</v>
      </c>
    </row>
    <row r="45" spans="1:8" s="11" customFormat="1" ht="22.2" customHeight="1">
      <c r="A45" s="165"/>
      <c r="B45" s="13">
        <v>4700</v>
      </c>
      <c r="C45" s="14" t="s">
        <v>43</v>
      </c>
      <c r="D45" s="14" t="s">
        <v>6</v>
      </c>
      <c r="E45" s="14" t="s">
        <v>6</v>
      </c>
      <c r="F45" s="14" t="s">
        <v>6</v>
      </c>
      <c r="G45" s="14" t="s">
        <v>6</v>
      </c>
      <c r="H45" s="14" t="s">
        <v>6</v>
      </c>
    </row>
    <row r="46" spans="1:8" s="11" customFormat="1" ht="13.8">
      <c r="A46" s="165"/>
      <c r="B46" s="13">
        <v>4800</v>
      </c>
      <c r="C46" s="14" t="s">
        <v>44</v>
      </c>
      <c r="D46" s="14" t="s">
        <v>6</v>
      </c>
      <c r="E46" s="14" t="s">
        <v>6</v>
      </c>
      <c r="F46" s="14" t="s">
        <v>6</v>
      </c>
      <c r="G46" s="14" t="s">
        <v>6</v>
      </c>
      <c r="H46" s="14" t="s">
        <v>6</v>
      </c>
    </row>
    <row r="47" spans="1:8" s="11" customFormat="1" ht="18" customHeight="1">
      <c r="A47" s="165"/>
      <c r="B47" s="13">
        <v>4900</v>
      </c>
      <c r="C47" s="14" t="s">
        <v>45</v>
      </c>
      <c r="D47" s="14" t="s">
        <v>6</v>
      </c>
      <c r="E47" s="14" t="s">
        <v>6</v>
      </c>
      <c r="F47" s="14" t="s">
        <v>6</v>
      </c>
      <c r="G47" s="14" t="s">
        <v>6</v>
      </c>
      <c r="H47" s="14" t="s">
        <v>6</v>
      </c>
    </row>
    <row r="48" spans="1:8" s="11" customFormat="1" ht="13.95" customHeight="1">
      <c r="A48" s="165"/>
      <c r="B48" s="158" t="s">
        <v>46</v>
      </c>
      <c r="C48" s="159"/>
      <c r="D48" s="64">
        <f>SUM(D39:D47)</f>
        <v>1019663600</v>
      </c>
      <c r="E48" s="64">
        <f>SUM(E39:E47)</f>
        <v>1032710628.11</v>
      </c>
      <c r="F48" s="64">
        <f>SUM(F39:F47)</f>
        <v>1031485741.3099999</v>
      </c>
      <c r="G48" s="64">
        <f>SUM(G39:G47)</f>
        <v>1031485741.3099999</v>
      </c>
      <c r="H48" s="64">
        <f>SUM(H39:H47)</f>
        <v>1224886.8000000715</v>
      </c>
    </row>
    <row r="49" spans="1:8" s="11" customFormat="1" ht="20.399999999999999" customHeight="1">
      <c r="A49" s="165" t="s">
        <v>47</v>
      </c>
      <c r="B49" s="13">
        <v>5100</v>
      </c>
      <c r="C49" s="14" t="s">
        <v>48</v>
      </c>
      <c r="D49" s="14" t="s">
        <v>6</v>
      </c>
      <c r="E49" s="14" t="s">
        <v>6</v>
      </c>
      <c r="F49" s="14" t="s">
        <v>6</v>
      </c>
      <c r="G49" s="14" t="s">
        <v>6</v>
      </c>
      <c r="H49" s="14" t="s">
        <v>6</v>
      </c>
    </row>
    <row r="50" spans="1:8" s="11" customFormat="1" ht="24.6" customHeight="1">
      <c r="A50" s="165"/>
      <c r="B50" s="13">
        <v>5200</v>
      </c>
      <c r="C50" s="14" t="s">
        <v>49</v>
      </c>
      <c r="D50" s="14" t="s">
        <v>6</v>
      </c>
      <c r="E50" s="14" t="s">
        <v>6</v>
      </c>
      <c r="F50" s="14" t="s">
        <v>6</v>
      </c>
      <c r="G50" s="14" t="s">
        <v>6</v>
      </c>
      <c r="H50" s="14" t="s">
        <v>6</v>
      </c>
    </row>
    <row r="51" spans="1:8" s="11" customFormat="1" ht="19.95" customHeight="1">
      <c r="A51" s="165"/>
      <c r="B51" s="13">
        <v>5300</v>
      </c>
      <c r="C51" s="14" t="s">
        <v>50</v>
      </c>
      <c r="D51" s="14" t="s">
        <v>6</v>
      </c>
      <c r="E51" s="14" t="s">
        <v>6</v>
      </c>
      <c r="F51" s="14" t="s">
        <v>6</v>
      </c>
      <c r="G51" s="14" t="s">
        <v>6</v>
      </c>
      <c r="H51" s="14" t="s">
        <v>6</v>
      </c>
    </row>
    <row r="52" spans="1:8" s="11" customFormat="1" ht="16.95" customHeight="1">
      <c r="A52" s="165"/>
      <c r="B52" s="13">
        <v>5400</v>
      </c>
      <c r="C52" s="14" t="s">
        <v>51</v>
      </c>
      <c r="D52" s="14" t="s">
        <v>6</v>
      </c>
      <c r="E52" s="14" t="s">
        <v>6</v>
      </c>
      <c r="F52" s="14" t="s">
        <v>6</v>
      </c>
      <c r="G52" s="14" t="s">
        <v>6</v>
      </c>
      <c r="H52" s="14" t="s">
        <v>6</v>
      </c>
    </row>
    <row r="53" spans="1:8" s="11" customFormat="1" ht="18.600000000000001" customHeight="1">
      <c r="A53" s="165"/>
      <c r="B53" s="13">
        <v>5500</v>
      </c>
      <c r="C53" s="14" t="s">
        <v>52</v>
      </c>
      <c r="D53" s="14" t="s">
        <v>6</v>
      </c>
      <c r="E53" s="14" t="s">
        <v>6</v>
      </c>
      <c r="F53" s="14" t="s">
        <v>6</v>
      </c>
      <c r="G53" s="14" t="s">
        <v>6</v>
      </c>
      <c r="H53" s="14" t="s">
        <v>6</v>
      </c>
    </row>
    <row r="54" spans="1:8" s="11" customFormat="1" ht="19.95" customHeight="1">
      <c r="A54" s="165"/>
      <c r="B54" s="13">
        <v>5600</v>
      </c>
      <c r="C54" s="14" t="s">
        <v>53</v>
      </c>
      <c r="D54" s="14" t="s">
        <v>6</v>
      </c>
      <c r="E54" s="14" t="s">
        <v>6</v>
      </c>
      <c r="F54" s="14" t="s">
        <v>6</v>
      </c>
      <c r="G54" s="14" t="s">
        <v>6</v>
      </c>
      <c r="H54" s="14" t="s">
        <v>6</v>
      </c>
    </row>
    <row r="55" spans="1:8" s="11" customFormat="1" ht="13.8">
      <c r="A55" s="165"/>
      <c r="B55" s="13">
        <v>5700</v>
      </c>
      <c r="C55" s="14" t="s">
        <v>54</v>
      </c>
      <c r="D55" s="14" t="s">
        <v>6</v>
      </c>
      <c r="E55" s="14" t="s">
        <v>6</v>
      </c>
      <c r="F55" s="14" t="s">
        <v>6</v>
      </c>
      <c r="G55" s="14" t="s">
        <v>6</v>
      </c>
      <c r="H55" s="14" t="s">
        <v>6</v>
      </c>
    </row>
    <row r="56" spans="1:8" s="11" customFormat="1" ht="13.8">
      <c r="A56" s="165"/>
      <c r="B56" s="13">
        <v>5800</v>
      </c>
      <c r="C56" s="14" t="s">
        <v>55</v>
      </c>
      <c r="D56" s="14" t="s">
        <v>6</v>
      </c>
      <c r="E56" s="14" t="s">
        <v>6</v>
      </c>
      <c r="F56" s="14" t="s">
        <v>6</v>
      </c>
      <c r="G56" s="14" t="s">
        <v>6</v>
      </c>
      <c r="H56" s="14" t="s">
        <v>6</v>
      </c>
    </row>
    <row r="57" spans="1:8" s="11" customFormat="1" ht="13.8">
      <c r="A57" s="165"/>
      <c r="B57" s="13">
        <v>5900</v>
      </c>
      <c r="C57" s="14" t="s">
        <v>56</v>
      </c>
      <c r="D57" s="14" t="s">
        <v>6</v>
      </c>
      <c r="E57" s="14" t="s">
        <v>6</v>
      </c>
      <c r="F57" s="14" t="s">
        <v>6</v>
      </c>
      <c r="G57" s="14" t="s">
        <v>6</v>
      </c>
      <c r="H57" s="14" t="s">
        <v>6</v>
      </c>
    </row>
    <row r="58" spans="1:8" s="11" customFormat="1" ht="13.95" customHeight="1">
      <c r="A58" s="165"/>
      <c r="B58" s="158" t="s">
        <v>57</v>
      </c>
      <c r="C58" s="159"/>
      <c r="D58" s="134"/>
      <c r="E58" s="134"/>
      <c r="F58" s="134"/>
      <c r="G58" s="134"/>
      <c r="H58" s="134"/>
    </row>
    <row r="59" spans="1:8" s="11" customFormat="1" ht="18" customHeight="1">
      <c r="A59" s="166" t="s">
        <v>58</v>
      </c>
      <c r="B59" s="13">
        <v>6100</v>
      </c>
      <c r="C59" s="14" t="s">
        <v>59</v>
      </c>
      <c r="D59" s="14" t="s">
        <v>6</v>
      </c>
      <c r="E59" s="14" t="s">
        <v>6</v>
      </c>
      <c r="F59" s="14" t="s">
        <v>6</v>
      </c>
      <c r="G59" s="14" t="s">
        <v>6</v>
      </c>
      <c r="H59" s="14" t="s">
        <v>6</v>
      </c>
    </row>
    <row r="60" spans="1:8" s="11" customFormat="1" ht="18.600000000000001" customHeight="1">
      <c r="A60" s="167"/>
      <c r="B60" s="13">
        <v>6200</v>
      </c>
      <c r="C60" s="14" t="s">
        <v>60</v>
      </c>
      <c r="D60" s="14" t="s">
        <v>6</v>
      </c>
      <c r="E60" s="14" t="s">
        <v>6</v>
      </c>
      <c r="F60" s="14" t="s">
        <v>6</v>
      </c>
      <c r="G60" s="14" t="s">
        <v>6</v>
      </c>
      <c r="H60" s="14" t="s">
        <v>6</v>
      </c>
    </row>
    <row r="61" spans="1:8" s="11" customFormat="1" ht="20.399999999999999" customHeight="1">
      <c r="A61" s="167"/>
      <c r="B61" s="13">
        <v>6300</v>
      </c>
      <c r="C61" s="14" t="s">
        <v>61</v>
      </c>
      <c r="D61" s="14" t="s">
        <v>6</v>
      </c>
      <c r="E61" s="14" t="s">
        <v>6</v>
      </c>
      <c r="F61" s="14" t="s">
        <v>6</v>
      </c>
      <c r="G61" s="14" t="s">
        <v>6</v>
      </c>
      <c r="H61" s="14" t="s">
        <v>6</v>
      </c>
    </row>
    <row r="62" spans="1:8" s="11" customFormat="1" ht="13.95" customHeight="1">
      <c r="A62" s="167"/>
      <c r="B62" s="158"/>
      <c r="C62" s="159"/>
      <c r="D62" s="134"/>
      <c r="E62" s="134"/>
      <c r="F62" s="134"/>
      <c r="G62" s="134"/>
      <c r="H62" s="134"/>
    </row>
    <row r="63" spans="1:8" s="11" customFormat="1" ht="13.95" customHeight="1">
      <c r="A63" s="168"/>
      <c r="B63" s="158" t="s">
        <v>62</v>
      </c>
      <c r="C63" s="159"/>
      <c r="D63" s="65">
        <f>SUM(D18,D28,D38,D48,D58,D62)</f>
        <v>1019663600</v>
      </c>
      <c r="E63" s="65">
        <f>SUM(E18,E28,E38,E48,E58,E62)</f>
        <v>1032710628.11</v>
      </c>
      <c r="F63" s="65">
        <f>SUM(F18,F28,F38,F48,F58,F62)</f>
        <v>1031485741.3099999</v>
      </c>
      <c r="G63" s="65">
        <f>SUM(G18,G28,G38,G48,G58,G62)</f>
        <v>1031485741.3099999</v>
      </c>
      <c r="H63" s="65">
        <f>SUM(H18,H28,H38,H48,H58,H62)</f>
        <v>1224886.8000000715</v>
      </c>
    </row>
    <row r="64" spans="1:8" s="11" customFormat="1" ht="15" customHeight="1">
      <c r="B64" s="12"/>
    </row>
    <row r="65" spans="1:8" s="11" customFormat="1" ht="25.95" customHeight="1">
      <c r="A65" s="161"/>
      <c r="B65" s="161"/>
      <c r="C65" s="161"/>
      <c r="D65" s="161"/>
      <c r="E65" s="161"/>
      <c r="F65" s="161"/>
      <c r="G65" s="161"/>
      <c r="H65" s="161"/>
    </row>
    <row r="66" spans="1:8" s="11" customFormat="1" ht="13.8">
      <c r="A66" s="41"/>
      <c r="B66" s="41"/>
      <c r="C66" s="41"/>
      <c r="D66" s="41"/>
      <c r="E66" s="41"/>
      <c r="F66" s="41"/>
      <c r="G66" s="41"/>
      <c r="H66" s="41"/>
    </row>
    <row r="67" spans="1:8">
      <c r="A67" s="41"/>
      <c r="B67" s="41"/>
      <c r="C67" s="41"/>
      <c r="D67" s="41"/>
      <c r="E67" s="41"/>
      <c r="F67" s="41"/>
      <c r="G67" s="41"/>
      <c r="H67" s="41"/>
    </row>
    <row r="68" spans="1:8">
      <c r="A68" s="42"/>
      <c r="B68" s="42"/>
      <c r="C68" s="42"/>
      <c r="D68" s="42"/>
      <c r="E68" s="42"/>
      <c r="F68" s="42"/>
      <c r="G68" s="42"/>
      <c r="H68" s="42"/>
    </row>
  </sheetData>
  <mergeCells count="19">
    <mergeCell ref="A65:H65"/>
    <mergeCell ref="A19:A28"/>
    <mergeCell ref="B28:C28"/>
    <mergeCell ref="A29:A38"/>
    <mergeCell ref="B38:C38"/>
    <mergeCell ref="A39:A48"/>
    <mergeCell ref="B48:C48"/>
    <mergeCell ref="A49:A58"/>
    <mergeCell ref="B58:C58"/>
    <mergeCell ref="A59:A63"/>
    <mergeCell ref="B62:C62"/>
    <mergeCell ref="B63:C63"/>
    <mergeCell ref="A11:A18"/>
    <mergeCell ref="B18:C18"/>
    <mergeCell ref="A5:H5"/>
    <mergeCell ref="A6:H6"/>
    <mergeCell ref="A7:H7"/>
    <mergeCell ref="A8:H8"/>
    <mergeCell ref="A10:B10"/>
  </mergeCells>
  <printOptions horizontalCentered="1"/>
  <pageMargins left="0.31496062992125984" right="0.31496062992125984" top="0.74803149606299213" bottom="0.55118110236220474"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I35"/>
  <sheetViews>
    <sheetView zoomScaleNormal="100" zoomScaleSheetLayoutView="100" workbookViewId="0">
      <selection activeCell="A8" sqref="A8:G8"/>
    </sheetView>
  </sheetViews>
  <sheetFormatPr baseColWidth="10" defaultColWidth="11.44140625" defaultRowHeight="14.4"/>
  <cols>
    <col min="1" max="1" width="52.5546875" style="7" customWidth="1"/>
    <col min="2" max="4" width="17.6640625" style="7" customWidth="1"/>
    <col min="5" max="5" width="21.6640625" style="7" customWidth="1"/>
    <col min="6" max="6" width="20" style="7" customWidth="1"/>
    <col min="7" max="7" width="19" style="7" customWidth="1"/>
    <col min="8" max="8" width="17.109375" style="7" customWidth="1"/>
    <col min="9" max="16384" width="11.44140625" style="7"/>
  </cols>
  <sheetData>
    <row r="4" spans="1:9" ht="16.2" customHeight="1">
      <c r="A4" s="16"/>
      <c r="B4" s="16"/>
      <c r="C4" s="16"/>
      <c r="D4" s="16"/>
      <c r="E4" s="16"/>
      <c r="F4" s="16"/>
      <c r="G4" s="16"/>
      <c r="H4" s="16"/>
      <c r="I4" s="16"/>
    </row>
    <row r="5" spans="1:9" ht="19.95" customHeight="1">
      <c r="A5" s="150" t="s">
        <v>407</v>
      </c>
      <c r="B5" s="150"/>
      <c r="C5" s="150"/>
      <c r="D5" s="150"/>
      <c r="E5" s="150"/>
      <c r="F5" s="150"/>
      <c r="G5" s="150"/>
      <c r="H5" s="150"/>
      <c r="I5" s="16"/>
    </row>
    <row r="6" spans="1:9" ht="19.95" customHeight="1">
      <c r="A6" s="150" t="s">
        <v>408</v>
      </c>
      <c r="B6" s="150"/>
      <c r="C6" s="150"/>
      <c r="D6" s="150"/>
      <c r="E6" s="150"/>
      <c r="F6" s="150"/>
      <c r="G6" s="150"/>
      <c r="H6" s="150"/>
      <c r="I6" s="16"/>
    </row>
    <row r="7" spans="1:9" ht="19.95" customHeight="1">
      <c r="A7" s="150" t="s">
        <v>409</v>
      </c>
      <c r="B7" s="150"/>
      <c r="C7" s="150"/>
      <c r="D7" s="150"/>
      <c r="E7" s="150"/>
      <c r="F7" s="150"/>
      <c r="G7" s="150"/>
      <c r="H7" s="150"/>
      <c r="I7" s="16"/>
    </row>
    <row r="8" spans="1:9" ht="19.95" customHeight="1">
      <c r="A8" s="151" t="s">
        <v>179</v>
      </c>
      <c r="B8" s="151"/>
      <c r="C8" s="151"/>
      <c r="D8" s="151"/>
      <c r="E8" s="151"/>
      <c r="F8" s="151"/>
      <c r="G8" s="151"/>
      <c r="H8" s="17"/>
      <c r="I8" s="18"/>
    </row>
    <row r="9" spans="1:9" ht="12.45" customHeight="1">
      <c r="A9" s="133"/>
      <c r="B9" s="133"/>
      <c r="C9" s="133"/>
      <c r="D9" s="133"/>
      <c r="E9" s="133"/>
      <c r="F9" s="133"/>
      <c r="G9" s="133"/>
      <c r="H9" s="17"/>
      <c r="I9" s="18"/>
    </row>
    <row r="10" spans="1:9" ht="12.45" customHeight="1">
      <c r="A10" s="170" t="s">
        <v>237</v>
      </c>
      <c r="B10" s="171"/>
      <c r="C10" s="171"/>
      <c r="D10" s="171"/>
      <c r="E10" s="171"/>
      <c r="F10" s="171"/>
      <c r="G10" s="171"/>
      <c r="H10" s="172"/>
      <c r="I10" s="18"/>
    </row>
    <row r="11" spans="1:9" ht="25.2" customHeight="1">
      <c r="A11" s="156" t="s">
        <v>205</v>
      </c>
      <c r="B11" s="156" t="s">
        <v>180</v>
      </c>
      <c r="C11" s="156"/>
      <c r="D11" s="156"/>
      <c r="E11" s="156" t="s">
        <v>181</v>
      </c>
      <c r="F11" s="156"/>
      <c r="G11" s="156"/>
      <c r="H11" s="156"/>
      <c r="I11" s="16"/>
    </row>
    <row r="12" spans="1:9" s="10" customFormat="1" ht="60" customHeight="1">
      <c r="A12" s="156"/>
      <c r="B12" s="136" t="s">
        <v>182</v>
      </c>
      <c r="C12" s="136" t="s">
        <v>183</v>
      </c>
      <c r="D12" s="49" t="s">
        <v>184</v>
      </c>
      <c r="E12" s="136" t="s">
        <v>2</v>
      </c>
      <c r="F12" s="136" t="s">
        <v>3</v>
      </c>
      <c r="G12" s="136" t="s">
        <v>84</v>
      </c>
      <c r="H12" s="136" t="s">
        <v>86</v>
      </c>
      <c r="I12" s="19"/>
    </row>
    <row r="13" spans="1:9" ht="75">
      <c r="A13" s="66" t="s">
        <v>216</v>
      </c>
      <c r="B13" s="20" t="s">
        <v>64</v>
      </c>
      <c r="C13" s="20"/>
      <c r="D13" s="20"/>
      <c r="E13" s="67">
        <v>14500000</v>
      </c>
      <c r="F13" s="67">
        <v>13050000</v>
      </c>
      <c r="G13" s="67">
        <v>13050000.000000002</v>
      </c>
      <c r="H13" s="67">
        <f>F13-G13</f>
        <v>0</v>
      </c>
      <c r="I13" s="16"/>
    </row>
    <row r="14" spans="1:9" ht="30">
      <c r="A14" s="66" t="s">
        <v>217</v>
      </c>
      <c r="B14" s="20"/>
      <c r="C14" s="20"/>
      <c r="D14" s="20"/>
      <c r="E14" s="67">
        <v>41000000</v>
      </c>
      <c r="F14" s="67">
        <v>41000000</v>
      </c>
      <c r="G14" s="67">
        <v>40308902.010000005</v>
      </c>
      <c r="H14" s="67">
        <f t="shared" ref="H14:H29" si="0">F14-G14</f>
        <v>691097.98999999464</v>
      </c>
      <c r="I14" s="16"/>
    </row>
    <row r="15" spans="1:9" ht="16.8">
      <c r="A15" s="66" t="s">
        <v>218</v>
      </c>
      <c r="B15" s="20"/>
      <c r="C15" s="20"/>
      <c r="D15" s="20"/>
      <c r="E15" s="67">
        <v>16903438</v>
      </c>
      <c r="F15" s="67">
        <v>16903438</v>
      </c>
      <c r="G15" s="67">
        <v>16903437.999999996</v>
      </c>
      <c r="H15" s="67">
        <f t="shared" si="0"/>
        <v>0</v>
      </c>
      <c r="I15" s="16"/>
    </row>
    <row r="16" spans="1:9" ht="30">
      <c r="A16" s="66" t="s">
        <v>219</v>
      </c>
      <c r="B16" s="20"/>
      <c r="C16" s="20"/>
      <c r="D16" s="20"/>
      <c r="E16" s="67">
        <v>3096562</v>
      </c>
      <c r="F16" s="67">
        <v>3096562</v>
      </c>
      <c r="G16" s="67">
        <v>3096206.6799999997</v>
      </c>
      <c r="H16" s="67">
        <f t="shared" si="0"/>
        <v>355.32000000029802</v>
      </c>
      <c r="I16" s="16"/>
    </row>
    <row r="17" spans="1:9" ht="30">
      <c r="A17" s="66" t="s">
        <v>220</v>
      </c>
      <c r="B17" s="20"/>
      <c r="C17" s="20"/>
      <c r="D17" s="20"/>
      <c r="E17" s="67">
        <v>317050291</v>
      </c>
      <c r="F17" s="67">
        <v>318761092.91000003</v>
      </c>
      <c r="G17" s="67">
        <v>318759910.42000002</v>
      </c>
      <c r="H17" s="67">
        <f t="shared" si="0"/>
        <v>1182.4900000095367</v>
      </c>
      <c r="I17" s="16"/>
    </row>
    <row r="18" spans="1:9" ht="30">
      <c r="A18" s="66" t="s">
        <v>221</v>
      </c>
      <c r="B18" s="20"/>
      <c r="C18" s="20"/>
      <c r="D18" s="20"/>
      <c r="E18" s="67">
        <v>350406350</v>
      </c>
      <c r="F18" s="67">
        <v>347524562</v>
      </c>
      <c r="G18" s="67">
        <v>347524561.99000001</v>
      </c>
      <c r="H18" s="67">
        <f t="shared" si="0"/>
        <v>9.9999904632568359E-3</v>
      </c>
      <c r="I18" s="16"/>
    </row>
    <row r="19" spans="1:9" ht="45">
      <c r="A19" s="66" t="s">
        <v>222</v>
      </c>
      <c r="B19" s="20"/>
      <c r="C19" s="20"/>
      <c r="D19" s="20"/>
      <c r="E19" s="67">
        <v>16604400</v>
      </c>
      <c r="F19" s="67">
        <v>19869484.800000001</v>
      </c>
      <c r="G19" s="67">
        <v>19869070.850000001</v>
      </c>
      <c r="H19" s="67">
        <f t="shared" si="0"/>
        <v>413.94999999925494</v>
      </c>
      <c r="I19" s="16"/>
    </row>
    <row r="20" spans="1:9" ht="30">
      <c r="A20" s="66" t="s">
        <v>223</v>
      </c>
      <c r="B20" s="20"/>
      <c r="C20" s="20"/>
      <c r="D20" s="20"/>
      <c r="E20" s="67">
        <v>84020705</v>
      </c>
      <c r="F20" s="67">
        <v>82963406.290000007</v>
      </c>
      <c r="G20" s="67">
        <v>82963406.289999992</v>
      </c>
      <c r="H20" s="67">
        <f t="shared" si="0"/>
        <v>0</v>
      </c>
      <c r="I20" s="16"/>
    </row>
    <row r="21" spans="1:9" ht="30">
      <c r="A21" s="66" t="s">
        <v>224</v>
      </c>
      <c r="B21" s="20"/>
      <c r="C21" s="20"/>
      <c r="D21" s="20"/>
      <c r="E21" s="67">
        <v>98781750</v>
      </c>
      <c r="F21" s="67">
        <v>97744950</v>
      </c>
      <c r="G21" s="67">
        <v>97744950</v>
      </c>
      <c r="H21" s="67">
        <f t="shared" si="0"/>
        <v>0</v>
      </c>
      <c r="I21" s="16"/>
    </row>
    <row r="22" spans="1:9" ht="30">
      <c r="A22" s="66" t="s">
        <v>225</v>
      </c>
      <c r="B22" s="20"/>
      <c r="C22" s="20"/>
      <c r="D22" s="20"/>
      <c r="E22" s="67">
        <v>10000000</v>
      </c>
      <c r="F22" s="67">
        <v>10000000</v>
      </c>
      <c r="G22" s="67">
        <v>9999768.1100000013</v>
      </c>
      <c r="H22" s="67">
        <f t="shared" si="0"/>
        <v>231.8899999987334</v>
      </c>
      <c r="I22" s="16"/>
    </row>
    <row r="23" spans="1:9" ht="16.8">
      <c r="A23" s="66" t="s">
        <v>226</v>
      </c>
      <c r="B23" s="20"/>
      <c r="C23" s="20"/>
      <c r="D23" s="20"/>
      <c r="E23" s="67">
        <v>32000000</v>
      </c>
      <c r="F23" s="67">
        <v>32000000</v>
      </c>
      <c r="G23" s="67">
        <v>31999663.960000005</v>
      </c>
      <c r="H23" s="67">
        <f t="shared" si="0"/>
        <v>336.03999999538064</v>
      </c>
      <c r="I23" s="16"/>
    </row>
    <row r="24" spans="1:9" ht="16.8">
      <c r="A24" s="66" t="s">
        <v>227</v>
      </c>
      <c r="B24" s="20"/>
      <c r="C24" s="20"/>
      <c r="D24" s="20"/>
      <c r="E24" s="67">
        <v>33000000</v>
      </c>
      <c r="F24" s="67">
        <v>19114000</v>
      </c>
      <c r="G24" s="67">
        <v>19102165.77</v>
      </c>
      <c r="H24" s="67">
        <f t="shared" si="0"/>
        <v>11834.230000000447</v>
      </c>
      <c r="I24" s="16"/>
    </row>
    <row r="25" spans="1:9" ht="30">
      <c r="A25" s="66" t="s">
        <v>228</v>
      </c>
      <c r="B25" s="20"/>
      <c r="C25" s="20"/>
      <c r="D25" s="20"/>
      <c r="E25" s="67">
        <v>2300104</v>
      </c>
      <c r="F25" s="67">
        <v>2300104</v>
      </c>
      <c r="G25" s="67">
        <v>2298573.9000000004</v>
      </c>
      <c r="H25" s="67">
        <f t="shared" si="0"/>
        <v>1530.0999999996275</v>
      </c>
      <c r="I25" s="16"/>
    </row>
    <row r="26" spans="1:9" ht="16.8">
      <c r="A26" s="66" t="s">
        <v>229</v>
      </c>
      <c r="B26" s="20"/>
      <c r="C26" s="20"/>
      <c r="D26" s="20"/>
      <c r="E26" s="67">
        <v>0</v>
      </c>
      <c r="F26" s="67">
        <v>5306000</v>
      </c>
      <c r="G26" s="67">
        <v>5295112.63</v>
      </c>
      <c r="H26" s="67">
        <f t="shared" si="0"/>
        <v>10887.370000000112</v>
      </c>
      <c r="I26" s="16"/>
    </row>
    <row r="27" spans="1:9" ht="16.8">
      <c r="A27" s="66" t="s">
        <v>230</v>
      </c>
      <c r="B27" s="20"/>
      <c r="C27" s="20"/>
      <c r="D27" s="20"/>
      <c r="E27" s="67">
        <v>0</v>
      </c>
      <c r="F27" s="67">
        <v>8580000</v>
      </c>
      <c r="G27" s="67">
        <v>8495516.620000001</v>
      </c>
      <c r="H27" s="67">
        <f t="shared" si="0"/>
        <v>84483.379999998957</v>
      </c>
      <c r="I27" s="16"/>
    </row>
    <row r="28" spans="1:9" ht="75">
      <c r="A28" s="66" t="s">
        <v>231</v>
      </c>
      <c r="B28" s="20"/>
      <c r="C28" s="20"/>
      <c r="D28" s="20"/>
      <c r="E28" s="67">
        <v>0</v>
      </c>
      <c r="F28" s="67">
        <v>700000</v>
      </c>
      <c r="G28" s="67">
        <v>698795.6</v>
      </c>
      <c r="H28" s="67">
        <f t="shared" si="0"/>
        <v>1204.4000000000233</v>
      </c>
      <c r="I28" s="16"/>
    </row>
    <row r="29" spans="1:9" ht="75">
      <c r="A29" s="66" t="s">
        <v>232</v>
      </c>
      <c r="B29" s="20"/>
      <c r="C29" s="20"/>
      <c r="D29" s="20"/>
      <c r="E29" s="67">
        <v>0</v>
      </c>
      <c r="F29" s="67">
        <v>750000</v>
      </c>
      <c r="G29" s="67">
        <v>330716</v>
      </c>
      <c r="H29" s="67">
        <f t="shared" si="0"/>
        <v>419284</v>
      </c>
      <c r="I29" s="16"/>
    </row>
    <row r="30" spans="1:9" ht="45">
      <c r="A30" s="66" t="s">
        <v>233</v>
      </c>
      <c r="B30" s="20" t="s">
        <v>64</v>
      </c>
      <c r="C30" s="20"/>
      <c r="D30" s="20"/>
      <c r="E30" s="67">
        <v>0</v>
      </c>
      <c r="F30" s="67">
        <v>7672676.2599999998</v>
      </c>
      <c r="G30" s="67">
        <v>7672497.5200000005</v>
      </c>
      <c r="H30" s="67">
        <f>F30-G30</f>
        <v>178.73999999929219</v>
      </c>
      <c r="I30" s="16"/>
    </row>
    <row r="31" spans="1:9" ht="30">
      <c r="A31" s="66" t="s">
        <v>234</v>
      </c>
      <c r="B31" s="69"/>
      <c r="C31" s="69"/>
      <c r="D31" s="69"/>
      <c r="E31" s="67">
        <v>0</v>
      </c>
      <c r="F31" s="67">
        <v>2244972.66</v>
      </c>
      <c r="G31" s="67">
        <v>2243485.54</v>
      </c>
      <c r="H31" s="67">
        <f>F31-G31</f>
        <v>1487.1200000001118</v>
      </c>
      <c r="I31" s="68"/>
    </row>
    <row r="32" spans="1:9" ht="45">
      <c r="A32" s="66" t="s">
        <v>235</v>
      </c>
      <c r="B32" s="70"/>
      <c r="C32" s="70"/>
      <c r="D32" s="70"/>
      <c r="E32" s="67">
        <v>0</v>
      </c>
      <c r="F32" s="67">
        <v>1784832.32</v>
      </c>
      <c r="G32" s="67">
        <v>1784474.42</v>
      </c>
      <c r="H32" s="67">
        <f>F32-G32</f>
        <v>357.9000000001397</v>
      </c>
    </row>
    <row r="33" spans="1:8" ht="30">
      <c r="A33" s="66" t="s">
        <v>236</v>
      </c>
      <c r="B33" s="70"/>
      <c r="C33" s="70"/>
      <c r="D33" s="70"/>
      <c r="E33" s="67">
        <v>0</v>
      </c>
      <c r="F33" s="67">
        <v>1344546.87</v>
      </c>
      <c r="G33" s="67">
        <v>1344525</v>
      </c>
      <c r="H33" s="67">
        <f>F33-G33</f>
        <v>21.870000000111759</v>
      </c>
    </row>
    <row r="34" spans="1:8" ht="15">
      <c r="A34" s="34" t="s">
        <v>63</v>
      </c>
      <c r="B34" s="71"/>
      <c r="C34" s="71"/>
      <c r="D34" s="71"/>
      <c r="E34" s="73">
        <f>SUM(E13:E33)</f>
        <v>1019663600</v>
      </c>
      <c r="F34" s="73">
        <f t="shared" ref="F34:H34" si="1">SUM(F13:F33)</f>
        <v>1032710628.11</v>
      </c>
      <c r="G34" s="73">
        <f t="shared" si="1"/>
        <v>1031485741.3099999</v>
      </c>
      <c r="H34" s="73">
        <f t="shared" si="1"/>
        <v>1224886.799999987</v>
      </c>
    </row>
    <row r="35" spans="1:8" ht="28.5" customHeight="1">
      <c r="A35" s="169" t="s">
        <v>250</v>
      </c>
      <c r="B35" s="169"/>
      <c r="C35" s="169"/>
      <c r="D35" s="169"/>
      <c r="E35" s="169"/>
      <c r="F35" s="169"/>
      <c r="G35" s="169"/>
      <c r="H35" s="169"/>
    </row>
  </sheetData>
  <mergeCells count="9">
    <mergeCell ref="A35:H35"/>
    <mergeCell ref="A5:H5"/>
    <mergeCell ref="A6:H6"/>
    <mergeCell ref="A7:H7"/>
    <mergeCell ref="A8:G8"/>
    <mergeCell ref="A10:H10"/>
    <mergeCell ref="A11:A12"/>
    <mergeCell ref="B11:D11"/>
    <mergeCell ref="E11:H11"/>
  </mergeCells>
  <pageMargins left="0.7" right="0.7" top="0.75" bottom="0.75" header="0.3" footer="0.3"/>
  <pageSetup scale="84" orientation="portrait" r:id="rId1"/>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G42"/>
  <sheetViews>
    <sheetView tabSelected="1" zoomScale="110" zoomScaleNormal="110" workbookViewId="0">
      <selection activeCell="A8" sqref="A8:E8"/>
    </sheetView>
  </sheetViews>
  <sheetFormatPr baseColWidth="10" defaultColWidth="11.44140625" defaultRowHeight="14.4"/>
  <cols>
    <col min="1" max="1" width="14.33203125" style="7" customWidth="1"/>
    <col min="2" max="2" width="20.88671875" style="7" customWidth="1"/>
    <col min="3" max="3" width="18.109375" style="7" customWidth="1"/>
    <col min="4" max="4" width="32.33203125" style="7" customWidth="1"/>
    <col min="5" max="5" width="37.88671875" style="7" customWidth="1"/>
    <col min="6" max="16384" width="11.44140625" style="7"/>
  </cols>
  <sheetData>
    <row r="4" spans="1:6" ht="18" customHeight="1"/>
    <row r="5" spans="1:6" ht="19.95" customHeight="1">
      <c r="A5" s="150" t="s">
        <v>407</v>
      </c>
      <c r="B5" s="150"/>
      <c r="C5" s="150"/>
      <c r="D5" s="150"/>
      <c r="E5" s="150"/>
      <c r="F5" s="43"/>
    </row>
    <row r="6" spans="1:6" ht="19.95" customHeight="1">
      <c r="A6" s="150" t="s">
        <v>408</v>
      </c>
      <c r="B6" s="150"/>
      <c r="C6" s="150"/>
      <c r="D6" s="150"/>
      <c r="E6" s="150"/>
      <c r="F6" s="43"/>
    </row>
    <row r="7" spans="1:6" ht="27.75" customHeight="1">
      <c r="A7" s="150" t="s">
        <v>409</v>
      </c>
      <c r="B7" s="150"/>
      <c r="C7" s="150"/>
      <c r="D7" s="150"/>
      <c r="E7" s="150"/>
      <c r="F7" s="43"/>
    </row>
    <row r="8" spans="1:6" ht="19.95" customHeight="1">
      <c r="A8" s="151" t="s">
        <v>111</v>
      </c>
      <c r="B8" s="151"/>
      <c r="C8" s="151"/>
      <c r="D8" s="151"/>
      <c r="E8" s="151"/>
      <c r="F8" s="43"/>
    </row>
    <row r="9" spans="1:6" ht="27.6" customHeight="1">
      <c r="A9" s="176" t="s">
        <v>188</v>
      </c>
      <c r="B9" s="176"/>
      <c r="C9" s="176"/>
      <c r="D9" s="176"/>
      <c r="E9" s="176"/>
    </row>
    <row r="10" spans="1:6" ht="12.45" customHeight="1">
      <c r="A10" s="31"/>
      <c r="B10" s="31"/>
      <c r="C10" s="31"/>
      <c r="D10" s="31"/>
      <c r="E10" s="31"/>
    </row>
    <row r="11" spans="1:6" ht="78.599999999999994" customHeight="1">
      <c r="A11" s="52" t="s">
        <v>67</v>
      </c>
      <c r="B11" s="52" t="s">
        <v>87</v>
      </c>
      <c r="C11" s="52" t="s">
        <v>63</v>
      </c>
      <c r="D11" s="53" t="s">
        <v>112</v>
      </c>
      <c r="E11" s="52" t="s">
        <v>101</v>
      </c>
    </row>
    <row r="12" spans="1:6" ht="20.399999999999999" customHeight="1">
      <c r="A12" s="173" t="s">
        <v>113</v>
      </c>
      <c r="B12" s="174"/>
      <c r="C12" s="174"/>
      <c r="D12" s="174"/>
      <c r="E12" s="175"/>
    </row>
    <row r="13" spans="1:6" ht="69" customHeight="1">
      <c r="A13" s="180" t="s">
        <v>68</v>
      </c>
      <c r="B13" s="37" t="s">
        <v>237</v>
      </c>
      <c r="C13" s="74">
        <v>1019663600</v>
      </c>
      <c r="D13" s="76">
        <f>C13/C30</f>
        <v>0.67352932392227138</v>
      </c>
      <c r="E13" s="37" t="s">
        <v>429</v>
      </c>
    </row>
    <row r="14" spans="1:6" ht="96" customHeight="1">
      <c r="A14" s="180"/>
      <c r="B14" s="37" t="s">
        <v>239</v>
      </c>
      <c r="C14" s="74">
        <v>13047028.109999999</v>
      </c>
      <c r="D14" s="76">
        <f>C14/C30</f>
        <v>8.6180932830427319E-3</v>
      </c>
      <c r="E14" s="37" t="s">
        <v>430</v>
      </c>
    </row>
    <row r="15" spans="1:6" ht="138" customHeight="1">
      <c r="A15" s="180"/>
      <c r="B15" s="37" t="s">
        <v>242</v>
      </c>
      <c r="C15" s="74">
        <v>1308873.55</v>
      </c>
      <c r="D15" s="76">
        <f>C15/C30</f>
        <v>8.6456427122753366E-4</v>
      </c>
      <c r="E15" s="37" t="s">
        <v>431</v>
      </c>
    </row>
    <row r="16" spans="1:6" ht="84">
      <c r="A16" s="180"/>
      <c r="B16" s="37" t="s">
        <v>240</v>
      </c>
      <c r="C16" s="74">
        <v>111518514.22</v>
      </c>
      <c r="D16" s="76">
        <f>C16/C30</f>
        <v>7.3662519175356281E-2</v>
      </c>
      <c r="E16" s="37" t="s">
        <v>432</v>
      </c>
    </row>
    <row r="17" spans="1:5" ht="84">
      <c r="A17" s="180"/>
      <c r="B17" s="37" t="s">
        <v>241</v>
      </c>
      <c r="C17" s="74">
        <v>4780034.2699999996</v>
      </c>
      <c r="D17" s="76">
        <f>C17/C30</f>
        <v>3.1574072568623496E-3</v>
      </c>
      <c r="E17" s="37" t="s">
        <v>433</v>
      </c>
    </row>
    <row r="18" spans="1:5" ht="15" thickBot="1">
      <c r="A18" s="180"/>
      <c r="B18" s="80" t="s">
        <v>69</v>
      </c>
      <c r="C18" s="81">
        <f>SUM(C13:C17)</f>
        <v>1150318050.1499999</v>
      </c>
      <c r="D18" s="82">
        <f>C18/C30</f>
        <v>0.75983190790876021</v>
      </c>
      <c r="E18" s="37" t="s">
        <v>64</v>
      </c>
    </row>
    <row r="19" spans="1:5" ht="132.6" thickTop="1">
      <c r="A19" s="180" t="s">
        <v>70</v>
      </c>
      <c r="B19" s="77" t="s">
        <v>243</v>
      </c>
      <c r="C19" s="78">
        <v>310162593.54000002</v>
      </c>
      <c r="D19" s="79">
        <f>C19/C30</f>
        <v>0.20487502146097447</v>
      </c>
      <c r="E19" s="37" t="s">
        <v>434</v>
      </c>
    </row>
    <row r="20" spans="1:5" ht="84">
      <c r="A20" s="180"/>
      <c r="B20" s="37" t="s">
        <v>244</v>
      </c>
      <c r="C20" s="74">
        <v>2544800.7400000002</v>
      </c>
      <c r="D20" s="76">
        <f>C20/C30</f>
        <v>1.6809445016269053E-3</v>
      </c>
      <c r="E20" s="37" t="s">
        <v>435</v>
      </c>
    </row>
    <row r="21" spans="1:5" ht="120">
      <c r="A21" s="180"/>
      <c r="B21" s="37" t="s">
        <v>245</v>
      </c>
      <c r="C21" s="74">
        <v>23247816.48</v>
      </c>
      <c r="D21" s="76">
        <f>C21/C30</f>
        <v>1.5356129331716303E-2</v>
      </c>
      <c r="E21" s="37" t="s">
        <v>436</v>
      </c>
    </row>
    <row r="22" spans="1:5" ht="65.25" customHeight="1">
      <c r="A22" s="180"/>
      <c r="B22" s="37" t="s">
        <v>246</v>
      </c>
      <c r="C22" s="74">
        <v>4376952.71</v>
      </c>
      <c r="D22" s="76">
        <f>C22/C30</f>
        <v>2.8911554748115493E-3</v>
      </c>
      <c r="E22" s="37" t="s">
        <v>437</v>
      </c>
    </row>
    <row r="23" spans="1:5" ht="93.75" customHeight="1">
      <c r="A23" s="180"/>
      <c r="B23" s="37" t="s">
        <v>249</v>
      </c>
      <c r="C23" s="74">
        <v>312144.43</v>
      </c>
      <c r="D23" s="76">
        <f>C23/C30</f>
        <v>2.0618410513428427E-4</v>
      </c>
      <c r="E23" s="37" t="s">
        <v>438</v>
      </c>
    </row>
    <row r="24" spans="1:5" ht="15" thickBot="1">
      <c r="A24" s="180"/>
      <c r="B24" s="80" t="s">
        <v>71</v>
      </c>
      <c r="C24" s="81">
        <f>SUM(C19:C23)</f>
        <v>340644307.90000004</v>
      </c>
      <c r="D24" s="82">
        <f>C24/C30</f>
        <v>0.22500943487426353</v>
      </c>
      <c r="E24" s="37" t="s">
        <v>64</v>
      </c>
    </row>
    <row r="25" spans="1:5" ht="86.25" customHeight="1" thickTop="1">
      <c r="A25" s="180" t="s">
        <v>72</v>
      </c>
      <c r="B25" s="77" t="s">
        <v>247</v>
      </c>
      <c r="C25" s="78">
        <v>22737742</v>
      </c>
      <c r="D25" s="79">
        <f>C25/C30</f>
        <v>1.5019204369734328E-2</v>
      </c>
      <c r="E25" s="37" t="s">
        <v>439</v>
      </c>
    </row>
    <row r="26" spans="1:5" ht="15" thickBot="1">
      <c r="A26" s="180"/>
      <c r="B26" s="80" t="s">
        <v>73</v>
      </c>
      <c r="C26" s="81">
        <f>C25</f>
        <v>22737742</v>
      </c>
      <c r="D26" s="82">
        <f>C26/C30</f>
        <v>1.5019204369734328E-2</v>
      </c>
      <c r="E26" s="37"/>
    </row>
    <row r="27" spans="1:5" ht="37.5" customHeight="1" thickTop="1">
      <c r="A27" s="180" t="s">
        <v>88</v>
      </c>
      <c r="B27" s="77" t="s">
        <v>248</v>
      </c>
      <c r="C27" s="78">
        <v>211119.23</v>
      </c>
      <c r="D27" s="79">
        <f>C27/C30</f>
        <v>1.3945284724186538E-4</v>
      </c>
      <c r="E27" s="37" t="s">
        <v>440</v>
      </c>
    </row>
    <row r="28" spans="1:5">
      <c r="A28" s="180"/>
      <c r="B28" s="37"/>
      <c r="C28" s="37"/>
      <c r="D28" s="76" t="s">
        <v>64</v>
      </c>
      <c r="E28" s="37" t="s">
        <v>64</v>
      </c>
    </row>
    <row r="29" spans="1:5" ht="26.25" customHeight="1" thickBot="1">
      <c r="A29" s="180"/>
      <c r="B29" s="80" t="s">
        <v>74</v>
      </c>
      <c r="C29" s="81">
        <f>SUM(C27:C28)</f>
        <v>211119.23</v>
      </c>
      <c r="D29" s="82">
        <f>C29/C30</f>
        <v>1.3945284724186538E-4</v>
      </c>
      <c r="E29" s="37" t="s">
        <v>64</v>
      </c>
    </row>
    <row r="30" spans="1:5" ht="24.75" customHeight="1" thickTop="1" thickBot="1">
      <c r="A30" s="181" t="s">
        <v>114</v>
      </c>
      <c r="B30" s="181"/>
      <c r="C30" s="81">
        <f>SUM(C18,C24,C26,C29)</f>
        <v>1513911219.28</v>
      </c>
      <c r="D30" s="83">
        <f>SUM(D18,D24,D26,D29)</f>
        <v>0.99999999999999989</v>
      </c>
      <c r="E30" s="37" t="s">
        <v>64</v>
      </c>
    </row>
    <row r="31" spans="1:5" ht="18.600000000000001" customHeight="1" thickTop="1">
      <c r="A31" s="182" t="s">
        <v>89</v>
      </c>
      <c r="B31" s="182"/>
      <c r="C31" s="182"/>
      <c r="D31" s="182"/>
      <c r="E31" s="183"/>
    </row>
    <row r="32" spans="1:5" ht="28.5" customHeight="1">
      <c r="A32" s="177" t="s">
        <v>90</v>
      </c>
      <c r="B32" s="178"/>
      <c r="C32" s="50" t="s">
        <v>63</v>
      </c>
      <c r="D32" s="51" t="s">
        <v>91</v>
      </c>
      <c r="E32" s="50" t="s">
        <v>92</v>
      </c>
    </row>
    <row r="33" spans="1:7">
      <c r="A33" s="32"/>
      <c r="B33" s="32"/>
      <c r="C33" s="32"/>
      <c r="D33" s="32"/>
      <c r="E33" s="32"/>
    </row>
    <row r="34" spans="1:7">
      <c r="A34" s="32"/>
      <c r="B34" s="32"/>
      <c r="C34" s="32"/>
      <c r="D34" s="32"/>
      <c r="E34" s="32"/>
    </row>
    <row r="35" spans="1:7">
      <c r="A35" s="32"/>
      <c r="B35" s="32"/>
      <c r="C35" s="32"/>
      <c r="D35" s="32"/>
      <c r="E35" s="32"/>
    </row>
    <row r="36" spans="1:7" ht="16.8">
      <c r="A36" s="16"/>
      <c r="B36" s="16"/>
      <c r="C36" s="16"/>
      <c r="D36" s="16"/>
      <c r="E36" s="16"/>
    </row>
    <row r="37" spans="1:7" ht="15" customHeight="1">
      <c r="A37" s="179" t="s">
        <v>211</v>
      </c>
      <c r="B37" s="179"/>
      <c r="C37" s="179"/>
      <c r="D37" s="179"/>
      <c r="E37" s="179"/>
    </row>
    <row r="38" spans="1:7">
      <c r="A38" s="179"/>
      <c r="B38" s="179"/>
      <c r="C38" s="179"/>
      <c r="D38" s="179"/>
      <c r="E38" s="179"/>
      <c r="G38" s="9"/>
    </row>
    <row r="39" spans="1:7" ht="27" customHeight="1">
      <c r="A39" s="179"/>
      <c r="B39" s="179"/>
      <c r="C39" s="179"/>
      <c r="D39" s="179"/>
      <c r="E39" s="179"/>
    </row>
    <row r="40" spans="1:7" ht="16.8">
      <c r="A40" s="137"/>
      <c r="B40" s="16"/>
      <c r="C40" s="16"/>
      <c r="D40" s="16"/>
      <c r="E40" s="16"/>
    </row>
    <row r="42" spans="1:7">
      <c r="D42" s="75"/>
    </row>
  </sheetData>
  <mergeCells count="14">
    <mergeCell ref="A32:B32"/>
    <mergeCell ref="A37:E39"/>
    <mergeCell ref="A13:A18"/>
    <mergeCell ref="A19:A24"/>
    <mergeCell ref="A25:A26"/>
    <mergeCell ref="A27:A29"/>
    <mergeCell ref="A30:B30"/>
    <mergeCell ref="A31:E31"/>
    <mergeCell ref="A12:E12"/>
    <mergeCell ref="A5:E5"/>
    <mergeCell ref="A6:E6"/>
    <mergeCell ref="A7:E7"/>
    <mergeCell ref="A8:E8"/>
    <mergeCell ref="A9:E9"/>
  </mergeCells>
  <pageMargins left="0.7" right="0.7" top="0.75" bottom="0.75" header="0.3" footer="0.3"/>
  <pageSetup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F40"/>
  <sheetViews>
    <sheetView zoomScaleNormal="100" workbookViewId="0">
      <selection activeCell="A29" sqref="A29:E29"/>
    </sheetView>
  </sheetViews>
  <sheetFormatPr baseColWidth="10" defaultRowHeight="14.4"/>
  <cols>
    <col min="1" max="1" width="34" customWidth="1"/>
    <col min="2" max="2" width="29" customWidth="1"/>
    <col min="3" max="3" width="47.88671875" customWidth="1"/>
    <col min="4" max="4" width="28.88671875" customWidth="1"/>
    <col min="5" max="6" width="17.88671875" customWidth="1"/>
  </cols>
  <sheetData>
    <row r="4" spans="1:6" ht="16.95" customHeight="1"/>
    <row r="5" spans="1:6" s="7" customFormat="1" ht="19.95" customHeight="1">
      <c r="A5" s="150" t="s">
        <v>407</v>
      </c>
      <c r="B5" s="150"/>
      <c r="C5" s="150"/>
      <c r="D5" s="150"/>
      <c r="E5" s="150"/>
    </row>
    <row r="6" spans="1:6" s="7" customFormat="1" ht="19.95" customHeight="1">
      <c r="A6" s="150" t="s">
        <v>408</v>
      </c>
      <c r="B6" s="150"/>
      <c r="C6" s="150"/>
      <c r="D6" s="150"/>
      <c r="E6" s="150"/>
    </row>
    <row r="7" spans="1:6" ht="19.95" customHeight="1">
      <c r="A7" s="150" t="s">
        <v>409</v>
      </c>
      <c r="B7" s="150"/>
      <c r="C7" s="150"/>
      <c r="D7" s="150"/>
      <c r="E7" s="150"/>
    </row>
    <row r="8" spans="1:6" ht="20.25" customHeight="1">
      <c r="A8" s="150" t="s">
        <v>124</v>
      </c>
      <c r="B8" s="150"/>
      <c r="C8" s="150"/>
      <c r="D8" s="150"/>
      <c r="E8" s="150"/>
      <c r="F8" s="4"/>
    </row>
    <row r="9" spans="1:6" ht="12.45" customHeight="1">
      <c r="A9" s="1"/>
      <c r="B9" s="22"/>
      <c r="C9" s="22"/>
      <c r="D9" s="22"/>
      <c r="E9" s="22"/>
    </row>
    <row r="10" spans="1:6" ht="53.4" customHeight="1">
      <c r="A10" s="188" t="s">
        <v>115</v>
      </c>
      <c r="B10" s="188"/>
      <c r="C10" s="54" t="s">
        <v>116</v>
      </c>
      <c r="D10" s="54" t="s">
        <v>117</v>
      </c>
      <c r="E10" s="54" t="s">
        <v>118</v>
      </c>
    </row>
    <row r="11" spans="1:6" ht="86.25" customHeight="1">
      <c r="A11" s="184" t="s">
        <v>195</v>
      </c>
      <c r="B11" s="184"/>
      <c r="C11" s="93" t="s">
        <v>283</v>
      </c>
      <c r="D11" s="87" t="s">
        <v>280</v>
      </c>
      <c r="E11" s="55"/>
    </row>
    <row r="12" spans="1:6" ht="203.25" customHeight="1">
      <c r="A12" s="184" t="s">
        <v>196</v>
      </c>
      <c r="B12" s="184"/>
      <c r="C12" s="93" t="s">
        <v>284</v>
      </c>
      <c r="D12" s="87" t="s">
        <v>281</v>
      </c>
      <c r="E12" s="55"/>
    </row>
    <row r="13" spans="1:6" ht="107.25" customHeight="1">
      <c r="A13" s="184" t="s">
        <v>197</v>
      </c>
      <c r="B13" s="184"/>
      <c r="C13" s="93" t="s">
        <v>282</v>
      </c>
      <c r="D13" s="55"/>
      <c r="E13" s="55"/>
    </row>
    <row r="14" spans="1:6" ht="77.25" customHeight="1">
      <c r="A14" s="184" t="s">
        <v>198</v>
      </c>
      <c r="B14" s="184"/>
      <c r="C14" s="116" t="s">
        <v>285</v>
      </c>
      <c r="D14" s="55"/>
      <c r="E14" s="55"/>
    </row>
    <row r="15" spans="1:6" ht="71.25" customHeight="1">
      <c r="A15" s="55" t="s">
        <v>199</v>
      </c>
      <c r="B15" s="184" t="s">
        <v>123</v>
      </c>
      <c r="C15" s="116" t="s">
        <v>286</v>
      </c>
      <c r="D15" s="87" t="s">
        <v>288</v>
      </c>
      <c r="E15" s="55"/>
    </row>
    <row r="16" spans="1:6" ht="30.75" customHeight="1">
      <c r="A16" s="55" t="s">
        <v>200</v>
      </c>
      <c r="B16" s="184"/>
      <c r="C16" s="93" t="s">
        <v>287</v>
      </c>
      <c r="D16" s="55"/>
      <c r="E16" s="55"/>
    </row>
    <row r="17" spans="1:5" ht="30.75" customHeight="1">
      <c r="A17" s="55" t="s">
        <v>201</v>
      </c>
      <c r="B17" s="184"/>
      <c r="C17" s="93" t="s">
        <v>287</v>
      </c>
      <c r="D17" s="55"/>
      <c r="E17" s="55"/>
    </row>
    <row r="18" spans="1:5" ht="96" customHeight="1">
      <c r="A18" s="55" t="s">
        <v>202</v>
      </c>
      <c r="B18" s="184"/>
      <c r="C18" s="94" t="s">
        <v>149</v>
      </c>
      <c r="D18" s="55"/>
      <c r="E18" s="55"/>
    </row>
    <row r="19" spans="1:5" ht="15" customHeight="1">
      <c r="A19" s="189" t="s">
        <v>119</v>
      </c>
      <c r="B19" s="190"/>
      <c r="C19" s="190"/>
      <c r="D19" s="190"/>
      <c r="E19" s="191"/>
    </row>
    <row r="20" spans="1:5" s="10" customFormat="1" ht="99.75" customHeight="1">
      <c r="A20" s="185" t="s">
        <v>447</v>
      </c>
      <c r="B20" s="186"/>
      <c r="C20" s="186"/>
      <c r="D20" s="186"/>
      <c r="E20" s="187"/>
    </row>
    <row r="21" spans="1:5" s="10" customFormat="1">
      <c r="A21" s="193" t="s">
        <v>443</v>
      </c>
      <c r="B21" s="194"/>
      <c r="C21" s="194"/>
      <c r="D21" s="194"/>
      <c r="E21" s="195"/>
    </row>
    <row r="22" spans="1:5" s="10" customFormat="1">
      <c r="A22" s="193" t="s">
        <v>444</v>
      </c>
      <c r="B22" s="194"/>
      <c r="C22" s="194"/>
      <c r="D22" s="194"/>
      <c r="E22" s="195"/>
    </row>
    <row r="23" spans="1:5" s="10" customFormat="1">
      <c r="A23" s="193" t="s">
        <v>445</v>
      </c>
      <c r="B23" s="194"/>
      <c r="C23" s="194"/>
      <c r="D23" s="194"/>
      <c r="E23" s="195"/>
    </row>
    <row r="24" spans="1:5" s="10" customFormat="1">
      <c r="A24" s="193" t="s">
        <v>446</v>
      </c>
      <c r="B24" s="194"/>
      <c r="C24" s="194"/>
      <c r="D24" s="194"/>
      <c r="E24" s="195"/>
    </row>
    <row r="25" spans="1:5" ht="16.8">
      <c r="A25" s="199" t="s">
        <v>120</v>
      </c>
      <c r="B25" s="200"/>
      <c r="C25" s="200"/>
      <c r="D25" s="200"/>
      <c r="E25" s="201"/>
    </row>
    <row r="26" spans="1:5">
      <c r="A26" s="202" t="s">
        <v>203</v>
      </c>
      <c r="B26" s="203"/>
      <c r="C26" s="203"/>
      <c r="D26" s="203"/>
      <c r="E26" s="204"/>
    </row>
    <row r="27" spans="1:5">
      <c r="A27" s="202" t="s">
        <v>204</v>
      </c>
      <c r="B27" s="203"/>
      <c r="C27" s="203"/>
      <c r="D27" s="203"/>
      <c r="E27" s="204"/>
    </row>
    <row r="28" spans="1:5" ht="16.8">
      <c r="A28" s="199" t="s">
        <v>121</v>
      </c>
      <c r="B28" s="200"/>
      <c r="C28" s="200"/>
      <c r="D28" s="200"/>
      <c r="E28" s="201"/>
    </row>
    <row r="29" spans="1:5">
      <c r="A29" s="202" t="s">
        <v>203</v>
      </c>
      <c r="B29" s="203"/>
      <c r="C29" s="203"/>
      <c r="D29" s="203"/>
      <c r="E29" s="204"/>
    </row>
    <row r="30" spans="1:5">
      <c r="A30" s="202" t="s">
        <v>204</v>
      </c>
      <c r="B30" s="203"/>
      <c r="C30" s="203"/>
      <c r="D30" s="203"/>
      <c r="E30" s="204"/>
    </row>
    <row r="31" spans="1:5" ht="16.8">
      <c r="A31" s="199" t="s">
        <v>122</v>
      </c>
      <c r="B31" s="200"/>
      <c r="C31" s="200"/>
      <c r="D31" s="200"/>
      <c r="E31" s="201"/>
    </row>
    <row r="32" spans="1:5">
      <c r="A32" s="202" t="s">
        <v>203</v>
      </c>
      <c r="B32" s="203"/>
      <c r="C32" s="203"/>
      <c r="D32" s="203"/>
      <c r="E32" s="204"/>
    </row>
    <row r="33" spans="1:6">
      <c r="A33" s="196" t="s">
        <v>204</v>
      </c>
      <c r="B33" s="197"/>
      <c r="C33" s="197"/>
      <c r="D33" s="197"/>
      <c r="E33" s="198"/>
    </row>
    <row r="34" spans="1:6">
      <c r="A34" s="22"/>
      <c r="B34" s="22"/>
      <c r="C34" s="22"/>
      <c r="D34" s="22"/>
      <c r="E34" s="22"/>
    </row>
    <row r="35" spans="1:6" ht="33" customHeight="1">
      <c r="A35" s="192"/>
      <c r="B35" s="192"/>
      <c r="C35" s="192"/>
      <c r="D35" s="192"/>
      <c r="E35" s="192"/>
    </row>
    <row r="40" spans="1:6" ht="16.8">
      <c r="F40" s="16"/>
    </row>
  </sheetData>
  <mergeCells count="26">
    <mergeCell ref="A35:E35"/>
    <mergeCell ref="A21:E21"/>
    <mergeCell ref="A33:E33"/>
    <mergeCell ref="A22:E22"/>
    <mergeCell ref="A25:E25"/>
    <mergeCell ref="A26:E26"/>
    <mergeCell ref="A27:E27"/>
    <mergeCell ref="A28:E28"/>
    <mergeCell ref="A29:E29"/>
    <mergeCell ref="A30:E30"/>
    <mergeCell ref="A31:E31"/>
    <mergeCell ref="A32:E32"/>
    <mergeCell ref="A24:E24"/>
    <mergeCell ref="A23:E23"/>
    <mergeCell ref="A5:E5"/>
    <mergeCell ref="A6:E6"/>
    <mergeCell ref="A7:E7"/>
    <mergeCell ref="A14:B14"/>
    <mergeCell ref="A20:E20"/>
    <mergeCell ref="A8:E8"/>
    <mergeCell ref="A10:B10"/>
    <mergeCell ref="A11:B11"/>
    <mergeCell ref="A12:B12"/>
    <mergeCell ref="A13:B13"/>
    <mergeCell ref="B15:B18"/>
    <mergeCell ref="A19:E19"/>
  </mergeCells>
  <hyperlinks>
    <hyperlink ref="D11" r:id="rId1"/>
    <hyperlink ref="D12" r:id="rId2"/>
    <hyperlink ref="D15" r:id="rId3"/>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4:L69"/>
  <sheetViews>
    <sheetView topLeftCell="A52" zoomScale="90" zoomScaleNormal="90" zoomScalePageLayoutView="130" workbookViewId="0">
      <selection activeCell="A85" sqref="A85"/>
    </sheetView>
  </sheetViews>
  <sheetFormatPr baseColWidth="10" defaultColWidth="11.44140625" defaultRowHeight="14.4"/>
  <cols>
    <col min="1" max="1" width="16.88671875" style="7" customWidth="1"/>
    <col min="2" max="2" width="29.109375" style="7" customWidth="1"/>
    <col min="3" max="4" width="16.88671875" style="7" customWidth="1"/>
    <col min="5" max="5" width="14.44140625" style="7" customWidth="1"/>
    <col min="6" max="6" width="63.109375" style="7" customWidth="1"/>
    <col min="7" max="7" width="16.88671875" style="7" customWidth="1"/>
    <col min="8" max="8" width="18.6640625" style="7" customWidth="1"/>
    <col min="9" max="13" width="9.109375" style="7" customWidth="1"/>
    <col min="14" max="16384" width="11.44140625" style="7"/>
  </cols>
  <sheetData>
    <row r="4" spans="1:12" ht="23.4" customHeight="1"/>
    <row r="5" spans="1:12" ht="19.95" customHeight="1">
      <c r="A5" s="151" t="s">
        <v>410</v>
      </c>
      <c r="B5" s="151"/>
      <c r="C5" s="151"/>
      <c r="D5" s="151"/>
      <c r="E5" s="151"/>
      <c r="F5" s="151"/>
      <c r="G5" s="151"/>
      <c r="H5" s="151"/>
    </row>
    <row r="6" spans="1:12" ht="19.95" customHeight="1">
      <c r="A6" s="151" t="s">
        <v>411</v>
      </c>
      <c r="B6" s="151"/>
      <c r="C6" s="151"/>
      <c r="D6" s="151"/>
      <c r="E6" s="151"/>
      <c r="F6" s="151"/>
      <c r="G6" s="151"/>
      <c r="H6" s="151"/>
    </row>
    <row r="7" spans="1:12" ht="19.95" customHeight="1">
      <c r="A7" s="151" t="s">
        <v>412</v>
      </c>
      <c r="B7" s="151"/>
      <c r="C7" s="151"/>
      <c r="D7" s="151"/>
      <c r="E7" s="151"/>
      <c r="F7" s="151"/>
      <c r="G7" s="151"/>
      <c r="H7" s="151"/>
    </row>
    <row r="8" spans="1:12" ht="19.95" customHeight="1">
      <c r="A8" s="151" t="s">
        <v>209</v>
      </c>
      <c r="B8" s="151"/>
      <c r="C8" s="151"/>
      <c r="D8" s="151"/>
      <c r="E8" s="151"/>
      <c r="F8" s="151"/>
      <c r="G8" s="151"/>
      <c r="H8" s="151"/>
      <c r="I8" s="44"/>
      <c r="J8" s="44"/>
      <c r="K8" s="44"/>
      <c r="L8" s="44"/>
    </row>
    <row r="9" spans="1:12" ht="31.2" customHeight="1">
      <c r="A9" s="219" t="s">
        <v>189</v>
      </c>
      <c r="B9" s="219"/>
      <c r="C9" s="219"/>
      <c r="D9" s="219"/>
      <c r="E9" s="219"/>
      <c r="F9" s="219"/>
      <c r="G9" s="219"/>
      <c r="H9" s="219"/>
      <c r="I9" s="16"/>
      <c r="J9" s="16"/>
      <c r="K9" s="16"/>
      <c r="L9" s="16"/>
    </row>
    <row r="10" spans="1:12" ht="12.45" customHeight="1">
      <c r="A10" s="30"/>
      <c r="B10" s="16"/>
      <c r="C10" s="16"/>
      <c r="D10" s="16"/>
      <c r="E10" s="16"/>
      <c r="F10" s="16"/>
      <c r="G10" s="16"/>
      <c r="H10" s="16"/>
      <c r="I10" s="16"/>
      <c r="J10" s="16"/>
      <c r="K10" s="16"/>
      <c r="L10" s="16"/>
    </row>
    <row r="11" spans="1:12" ht="15" customHeight="1">
      <c r="A11" s="222" t="s">
        <v>75</v>
      </c>
      <c r="B11" s="222" t="s">
        <v>76</v>
      </c>
      <c r="C11" s="222" t="s">
        <v>125</v>
      </c>
      <c r="D11" s="222" t="s">
        <v>319</v>
      </c>
      <c r="E11" s="222" t="s">
        <v>93</v>
      </c>
      <c r="F11" s="222" t="s">
        <v>126</v>
      </c>
      <c r="G11" s="222" t="s">
        <v>127</v>
      </c>
      <c r="H11" s="222" t="s">
        <v>128</v>
      </c>
      <c r="I11" s="25"/>
      <c r="J11" s="16"/>
      <c r="K11" s="16"/>
      <c r="L11" s="16"/>
    </row>
    <row r="12" spans="1:12" ht="16.8">
      <c r="A12" s="222"/>
      <c r="B12" s="222"/>
      <c r="C12" s="222"/>
      <c r="D12" s="222"/>
      <c r="E12" s="222"/>
      <c r="F12" s="222"/>
      <c r="G12" s="222"/>
      <c r="H12" s="222"/>
      <c r="I12" s="25"/>
      <c r="J12" s="16"/>
      <c r="K12" s="16"/>
      <c r="L12" s="16"/>
    </row>
    <row r="13" spans="1:12" ht="16.8">
      <c r="A13" s="222"/>
      <c r="B13" s="222"/>
      <c r="C13" s="222"/>
      <c r="D13" s="222"/>
      <c r="E13" s="222"/>
      <c r="F13" s="222"/>
      <c r="G13" s="222"/>
      <c r="H13" s="222"/>
      <c r="I13" s="25"/>
      <c r="J13" s="16"/>
      <c r="K13" s="16"/>
      <c r="L13" s="16"/>
    </row>
    <row r="14" spans="1:12" ht="16.8">
      <c r="A14" s="222"/>
      <c r="B14" s="222"/>
      <c r="C14" s="222"/>
      <c r="D14" s="222"/>
      <c r="E14" s="222"/>
      <c r="F14" s="222"/>
      <c r="G14" s="222"/>
      <c r="H14" s="222"/>
      <c r="I14" s="25"/>
      <c r="J14" s="16"/>
      <c r="K14" s="16"/>
      <c r="L14" s="16"/>
    </row>
    <row r="15" spans="1:12" ht="37.200000000000003" customHeight="1">
      <c r="A15" s="222"/>
      <c r="B15" s="222"/>
      <c r="C15" s="222"/>
      <c r="D15" s="222"/>
      <c r="E15" s="222"/>
      <c r="F15" s="222"/>
      <c r="G15" s="222"/>
      <c r="H15" s="222"/>
      <c r="I15" s="25"/>
      <c r="J15" s="16"/>
      <c r="K15" s="16"/>
      <c r="L15" s="16"/>
    </row>
    <row r="16" spans="1:12" ht="22.5" customHeight="1">
      <c r="A16" s="180" t="s">
        <v>77</v>
      </c>
      <c r="B16" s="180"/>
      <c r="C16" s="180"/>
      <c r="D16" s="180"/>
      <c r="E16" s="180"/>
      <c r="F16" s="180"/>
      <c r="G16" s="180"/>
      <c r="H16" s="180"/>
      <c r="I16" s="25"/>
      <c r="J16" s="16"/>
      <c r="K16" s="16"/>
      <c r="L16" s="16"/>
    </row>
    <row r="17" spans="1:12" ht="115.5" customHeight="1">
      <c r="A17" s="56" t="s">
        <v>79</v>
      </c>
      <c r="B17" s="91" t="s">
        <v>263</v>
      </c>
      <c r="C17" s="97">
        <v>100</v>
      </c>
      <c r="D17" s="97">
        <v>96.580070000000006</v>
      </c>
      <c r="E17" s="98">
        <f t="shared" ref="E17" si="0">D17/C17</f>
        <v>0.96580070000000007</v>
      </c>
      <c r="F17" s="99" t="s">
        <v>320</v>
      </c>
      <c r="G17" s="220" t="s">
        <v>259</v>
      </c>
      <c r="H17" s="220" t="s">
        <v>260</v>
      </c>
      <c r="I17" s="25"/>
      <c r="J17" s="16"/>
      <c r="K17" s="16"/>
      <c r="L17" s="16"/>
    </row>
    <row r="18" spans="1:12" ht="174.75" customHeight="1">
      <c r="A18" s="56" t="s">
        <v>80</v>
      </c>
      <c r="B18" s="91" t="s">
        <v>258</v>
      </c>
      <c r="C18" s="97">
        <v>1</v>
      </c>
      <c r="D18" s="97">
        <v>1</v>
      </c>
      <c r="E18" s="98">
        <f>D18/C18</f>
        <v>1</v>
      </c>
      <c r="F18" s="99" t="s">
        <v>321</v>
      </c>
      <c r="G18" s="221"/>
      <c r="H18" s="221"/>
      <c r="I18" s="25"/>
      <c r="J18" s="16"/>
      <c r="K18" s="16"/>
      <c r="L18" s="16"/>
    </row>
    <row r="19" spans="1:12" ht="111" customHeight="1">
      <c r="A19" s="56" t="s">
        <v>80</v>
      </c>
      <c r="B19" s="91" t="s">
        <v>261</v>
      </c>
      <c r="C19" s="97">
        <v>100</v>
      </c>
      <c r="D19" s="97">
        <v>100</v>
      </c>
      <c r="E19" s="98">
        <f t="shared" ref="E19:E20" si="1">D19/C19</f>
        <v>1</v>
      </c>
      <c r="F19" s="99" t="s">
        <v>262</v>
      </c>
      <c r="G19" s="221"/>
      <c r="H19" s="221"/>
      <c r="I19" s="25"/>
      <c r="J19" s="16"/>
      <c r="K19" s="16"/>
      <c r="L19" s="16"/>
    </row>
    <row r="20" spans="1:12" ht="70.5" customHeight="1">
      <c r="A20" s="56" t="s">
        <v>81</v>
      </c>
      <c r="B20" s="91" t="s">
        <v>264</v>
      </c>
      <c r="C20" s="97">
        <v>85.014660000000006</v>
      </c>
      <c r="D20" s="97">
        <v>85.014660000000006</v>
      </c>
      <c r="E20" s="98">
        <f t="shared" si="1"/>
        <v>1</v>
      </c>
      <c r="F20" s="56" t="s">
        <v>64</v>
      </c>
      <c r="G20" s="223"/>
      <c r="H20" s="223"/>
      <c r="I20" s="25"/>
      <c r="J20" s="16"/>
      <c r="K20" s="16"/>
      <c r="L20" s="16"/>
    </row>
    <row r="21" spans="1:12" ht="23.25" customHeight="1">
      <c r="A21" s="180" t="s">
        <v>94</v>
      </c>
      <c r="B21" s="180"/>
      <c r="C21" s="180"/>
      <c r="D21" s="180"/>
      <c r="E21" s="180"/>
      <c r="F21" s="180"/>
      <c r="G21" s="180"/>
      <c r="H21" s="180"/>
      <c r="I21" s="25"/>
      <c r="J21" s="16"/>
      <c r="K21" s="16"/>
      <c r="L21" s="16"/>
    </row>
    <row r="22" spans="1:12" ht="15.75" customHeight="1">
      <c r="A22" s="217" t="s">
        <v>78</v>
      </c>
      <c r="B22" s="212" t="s">
        <v>322</v>
      </c>
      <c r="C22" s="205">
        <v>58.23</v>
      </c>
      <c r="D22" s="205">
        <v>55.96</v>
      </c>
      <c r="E22" s="214">
        <v>55.97</v>
      </c>
      <c r="F22" s="212" t="s">
        <v>323</v>
      </c>
      <c r="G22" s="225" t="s">
        <v>359</v>
      </c>
      <c r="H22" s="220" t="s">
        <v>360</v>
      </c>
      <c r="I22" s="25"/>
      <c r="J22" s="16"/>
      <c r="K22" s="16"/>
      <c r="L22" s="16"/>
    </row>
    <row r="23" spans="1:12" ht="53.25" customHeight="1">
      <c r="A23" s="218"/>
      <c r="B23" s="213"/>
      <c r="C23" s="206"/>
      <c r="D23" s="206"/>
      <c r="E23" s="215"/>
      <c r="F23" s="213"/>
      <c r="G23" s="226"/>
      <c r="H23" s="221"/>
      <c r="I23" s="25"/>
      <c r="J23" s="16"/>
      <c r="K23" s="16"/>
      <c r="L23" s="16"/>
    </row>
    <row r="24" spans="1:12" ht="15.75" customHeight="1">
      <c r="A24" s="217" t="s">
        <v>79</v>
      </c>
      <c r="B24" s="212" t="s">
        <v>324</v>
      </c>
      <c r="C24" s="205">
        <v>12942.06</v>
      </c>
      <c r="D24" s="205">
        <v>13177.3</v>
      </c>
      <c r="E24" s="214">
        <v>131.77000000000001</v>
      </c>
      <c r="F24" s="212" t="s">
        <v>325</v>
      </c>
      <c r="G24" s="226"/>
      <c r="H24" s="221"/>
      <c r="I24" s="25"/>
      <c r="J24" s="16"/>
      <c r="K24" s="16"/>
      <c r="L24" s="16"/>
    </row>
    <row r="25" spans="1:12" ht="36" customHeight="1">
      <c r="A25" s="218"/>
      <c r="B25" s="213"/>
      <c r="C25" s="206"/>
      <c r="D25" s="206"/>
      <c r="E25" s="215"/>
      <c r="F25" s="213"/>
      <c r="G25" s="226"/>
      <c r="H25" s="221"/>
      <c r="I25" s="25"/>
      <c r="J25" s="16"/>
      <c r="K25" s="16"/>
      <c r="L25" s="16"/>
    </row>
    <row r="26" spans="1:12" ht="15.75" customHeight="1">
      <c r="A26" s="217" t="s">
        <v>295</v>
      </c>
      <c r="B26" s="212" t="s">
        <v>326</v>
      </c>
      <c r="C26" s="205">
        <v>47.91</v>
      </c>
      <c r="D26" s="205">
        <v>47.58</v>
      </c>
      <c r="E26" s="214">
        <v>47.58</v>
      </c>
      <c r="F26" s="212" t="s">
        <v>327</v>
      </c>
      <c r="G26" s="226"/>
      <c r="H26" s="221"/>
      <c r="I26" s="25"/>
      <c r="J26" s="16"/>
      <c r="K26" s="16"/>
      <c r="L26" s="16"/>
    </row>
    <row r="27" spans="1:12" ht="18.75" customHeight="1">
      <c r="A27" s="218"/>
      <c r="B27" s="213"/>
      <c r="C27" s="206"/>
      <c r="D27" s="206"/>
      <c r="E27" s="215"/>
      <c r="F27" s="213"/>
      <c r="G27" s="226"/>
      <c r="H27" s="221"/>
      <c r="I27" s="25"/>
      <c r="J27" s="16"/>
      <c r="K27" s="16"/>
      <c r="L27" s="16"/>
    </row>
    <row r="28" spans="1:12" ht="15.75" customHeight="1">
      <c r="A28" s="217" t="s">
        <v>328</v>
      </c>
      <c r="B28" s="212" t="s">
        <v>329</v>
      </c>
      <c r="C28" s="210">
        <v>12800</v>
      </c>
      <c r="D28" s="205">
        <v>12658.47</v>
      </c>
      <c r="E28" s="214">
        <v>126.58</v>
      </c>
      <c r="F28" s="212" t="s">
        <v>330</v>
      </c>
      <c r="G28" s="226"/>
      <c r="H28" s="221"/>
      <c r="I28" s="25"/>
      <c r="J28" s="16"/>
      <c r="K28" s="16"/>
      <c r="L28" s="16"/>
    </row>
    <row r="29" spans="1:12" ht="27.75" customHeight="1">
      <c r="A29" s="218"/>
      <c r="B29" s="213"/>
      <c r="C29" s="211"/>
      <c r="D29" s="206"/>
      <c r="E29" s="215"/>
      <c r="F29" s="213"/>
      <c r="G29" s="226"/>
      <c r="H29" s="221"/>
      <c r="I29" s="25"/>
      <c r="J29" s="16"/>
      <c r="K29" s="16"/>
      <c r="L29" s="16"/>
    </row>
    <row r="30" spans="1:12" ht="15.75" customHeight="1">
      <c r="A30" s="217" t="s">
        <v>331</v>
      </c>
      <c r="B30" s="212" t="s">
        <v>332</v>
      </c>
      <c r="C30" s="210">
        <v>100</v>
      </c>
      <c r="D30" s="205">
        <v>46.92</v>
      </c>
      <c r="E30" s="214">
        <v>46.92</v>
      </c>
      <c r="F30" s="212" t="s">
        <v>333</v>
      </c>
      <c r="G30" s="226"/>
      <c r="H30" s="221"/>
      <c r="I30" s="25"/>
      <c r="J30" s="16"/>
      <c r="K30" s="16"/>
      <c r="L30" s="16"/>
    </row>
    <row r="31" spans="1:12" ht="31.5" customHeight="1">
      <c r="A31" s="218"/>
      <c r="B31" s="213"/>
      <c r="C31" s="211"/>
      <c r="D31" s="206"/>
      <c r="E31" s="215"/>
      <c r="F31" s="213"/>
      <c r="G31" s="226"/>
      <c r="H31" s="221"/>
      <c r="I31" s="25"/>
      <c r="J31" s="16"/>
      <c r="K31" s="16"/>
      <c r="L31" s="16"/>
    </row>
    <row r="32" spans="1:12" ht="15.75" customHeight="1">
      <c r="A32" s="217" t="s">
        <v>315</v>
      </c>
      <c r="B32" s="212" t="s">
        <v>334</v>
      </c>
      <c r="C32" s="205">
        <v>74.05</v>
      </c>
      <c r="D32" s="205">
        <v>72.31</v>
      </c>
      <c r="E32" s="214">
        <v>72.31</v>
      </c>
      <c r="F32" s="212" t="s">
        <v>335</v>
      </c>
      <c r="G32" s="226"/>
      <c r="H32" s="221"/>
      <c r="I32" s="25"/>
      <c r="J32" s="16"/>
      <c r="K32" s="16"/>
      <c r="L32" s="16"/>
    </row>
    <row r="33" spans="1:12" ht="39.75" customHeight="1">
      <c r="A33" s="218"/>
      <c r="B33" s="213"/>
      <c r="C33" s="206"/>
      <c r="D33" s="206"/>
      <c r="E33" s="215"/>
      <c r="F33" s="213"/>
      <c r="G33" s="226"/>
      <c r="H33" s="221"/>
      <c r="I33" s="25"/>
      <c r="J33" s="16"/>
      <c r="K33" s="16"/>
      <c r="L33" s="16"/>
    </row>
    <row r="34" spans="1:12" ht="15.75" customHeight="1">
      <c r="A34" s="217" t="s">
        <v>336</v>
      </c>
      <c r="B34" s="212" t="s">
        <v>337</v>
      </c>
      <c r="C34" s="210">
        <v>14000</v>
      </c>
      <c r="D34" s="205">
        <v>13671.98</v>
      </c>
      <c r="E34" s="214">
        <v>136.72</v>
      </c>
      <c r="F34" s="212" t="s">
        <v>338</v>
      </c>
      <c r="G34" s="226"/>
      <c r="H34" s="221"/>
      <c r="I34" s="25"/>
      <c r="J34" s="16"/>
      <c r="K34" s="16"/>
      <c r="L34" s="16"/>
    </row>
    <row r="35" spans="1:12" ht="29.25" customHeight="1">
      <c r="A35" s="218"/>
      <c r="B35" s="213"/>
      <c r="C35" s="211"/>
      <c r="D35" s="206"/>
      <c r="E35" s="215"/>
      <c r="F35" s="213"/>
      <c r="G35" s="226"/>
      <c r="H35" s="221"/>
      <c r="I35" s="25"/>
      <c r="J35" s="16"/>
      <c r="K35" s="16"/>
      <c r="L35" s="16"/>
    </row>
    <row r="36" spans="1:12" ht="15.75" customHeight="1">
      <c r="A36" s="217" t="s">
        <v>339</v>
      </c>
      <c r="B36" s="212" t="s">
        <v>340</v>
      </c>
      <c r="C36" s="210">
        <v>100</v>
      </c>
      <c r="D36" s="205">
        <v>46.7</v>
      </c>
      <c r="E36" s="214">
        <v>46.7</v>
      </c>
      <c r="F36" s="212" t="s">
        <v>333</v>
      </c>
      <c r="G36" s="226"/>
      <c r="H36" s="221"/>
      <c r="I36" s="25"/>
      <c r="J36" s="16"/>
      <c r="K36" s="16"/>
      <c r="L36" s="16"/>
    </row>
    <row r="37" spans="1:12" ht="32.25" customHeight="1">
      <c r="A37" s="218"/>
      <c r="B37" s="213"/>
      <c r="C37" s="211"/>
      <c r="D37" s="206"/>
      <c r="E37" s="215"/>
      <c r="F37" s="213"/>
      <c r="G37" s="226"/>
      <c r="H37" s="221"/>
      <c r="I37" s="25"/>
      <c r="J37" s="16"/>
      <c r="K37" s="16"/>
      <c r="L37" s="16"/>
    </row>
    <row r="38" spans="1:12" ht="16.8">
      <c r="A38" s="217" t="s">
        <v>312</v>
      </c>
      <c r="B38" s="212" t="s">
        <v>341</v>
      </c>
      <c r="C38" s="205">
        <v>7.68</v>
      </c>
      <c r="D38" s="205">
        <v>7.52</v>
      </c>
      <c r="E38" s="214">
        <v>7.52</v>
      </c>
      <c r="F38" s="212" t="s">
        <v>342</v>
      </c>
      <c r="G38" s="226"/>
      <c r="H38" s="221"/>
      <c r="I38" s="25"/>
      <c r="J38" s="16"/>
      <c r="K38" s="16"/>
      <c r="L38" s="16"/>
    </row>
    <row r="39" spans="1:12" ht="32.25" customHeight="1">
      <c r="A39" s="218"/>
      <c r="B39" s="213"/>
      <c r="C39" s="206"/>
      <c r="D39" s="206"/>
      <c r="E39" s="215"/>
      <c r="F39" s="213"/>
      <c r="G39" s="226"/>
      <c r="H39" s="221"/>
      <c r="I39" s="25"/>
      <c r="J39" s="16"/>
      <c r="K39" s="16"/>
      <c r="L39" s="16"/>
    </row>
    <row r="40" spans="1:12" ht="16.8">
      <c r="A40" s="217" t="s">
        <v>343</v>
      </c>
      <c r="B40" s="212" t="s">
        <v>344</v>
      </c>
      <c r="C40" s="210">
        <v>20000</v>
      </c>
      <c r="D40" s="205">
        <v>19577.41</v>
      </c>
      <c r="E40" s="214">
        <v>195.77</v>
      </c>
      <c r="F40" s="212" t="s">
        <v>345</v>
      </c>
      <c r="G40" s="226"/>
      <c r="H40" s="221"/>
      <c r="I40" s="25"/>
      <c r="J40" s="16"/>
      <c r="K40" s="16"/>
      <c r="L40" s="16"/>
    </row>
    <row r="41" spans="1:12" ht="30" customHeight="1">
      <c r="A41" s="218"/>
      <c r="B41" s="213"/>
      <c r="C41" s="211"/>
      <c r="D41" s="206"/>
      <c r="E41" s="215"/>
      <c r="F41" s="213"/>
      <c r="G41" s="226"/>
      <c r="H41" s="221"/>
      <c r="I41" s="25"/>
      <c r="J41" s="16"/>
      <c r="K41" s="16"/>
      <c r="L41" s="16"/>
    </row>
    <row r="42" spans="1:12" ht="15" customHeight="1">
      <c r="A42" s="217" t="s">
        <v>346</v>
      </c>
      <c r="B42" s="212" t="s">
        <v>347</v>
      </c>
      <c r="C42" s="210">
        <v>100</v>
      </c>
      <c r="D42" s="205">
        <v>39.71</v>
      </c>
      <c r="E42" s="214">
        <v>39.71</v>
      </c>
      <c r="F42" s="212" t="s">
        <v>333</v>
      </c>
      <c r="G42" s="226"/>
      <c r="H42" s="221"/>
      <c r="I42" s="25"/>
      <c r="J42" s="16"/>
      <c r="K42" s="16"/>
      <c r="L42" s="16"/>
    </row>
    <row r="43" spans="1:12" ht="30.75" customHeight="1">
      <c r="A43" s="218"/>
      <c r="B43" s="213"/>
      <c r="C43" s="211"/>
      <c r="D43" s="206"/>
      <c r="E43" s="215"/>
      <c r="F43" s="213"/>
      <c r="G43" s="226"/>
      <c r="H43" s="221"/>
      <c r="I43" s="25"/>
      <c r="J43" s="16"/>
      <c r="K43" s="16"/>
      <c r="L43" s="16"/>
    </row>
    <row r="44" spans="1:12" ht="39.75" customHeight="1">
      <c r="A44" s="217" t="s">
        <v>348</v>
      </c>
      <c r="B44" s="212" t="s">
        <v>349</v>
      </c>
      <c r="C44" s="210">
        <v>424</v>
      </c>
      <c r="D44" s="205">
        <v>547.02</v>
      </c>
      <c r="E44" s="214">
        <v>547.02</v>
      </c>
      <c r="F44" s="212" t="s">
        <v>350</v>
      </c>
      <c r="G44" s="226"/>
      <c r="H44" s="221"/>
      <c r="I44" s="25"/>
      <c r="J44" s="16"/>
      <c r="K44" s="16"/>
      <c r="L44" s="16"/>
    </row>
    <row r="45" spans="1:12" ht="48" customHeight="1">
      <c r="A45" s="218"/>
      <c r="B45" s="213"/>
      <c r="C45" s="211"/>
      <c r="D45" s="206"/>
      <c r="E45" s="215"/>
      <c r="F45" s="213"/>
      <c r="G45" s="226"/>
      <c r="H45" s="221"/>
      <c r="I45" s="25"/>
      <c r="J45" s="16"/>
      <c r="K45" s="16"/>
      <c r="L45" s="16"/>
    </row>
    <row r="46" spans="1:12" ht="20.25" customHeight="1">
      <c r="A46" s="217" t="s">
        <v>351</v>
      </c>
      <c r="B46" s="212" t="s">
        <v>352</v>
      </c>
      <c r="C46" s="210">
        <v>100</v>
      </c>
      <c r="D46" s="210">
        <v>100</v>
      </c>
      <c r="E46" s="214">
        <v>100</v>
      </c>
      <c r="F46" s="212" t="s">
        <v>353</v>
      </c>
      <c r="G46" s="226"/>
      <c r="H46" s="221"/>
      <c r="I46" s="25"/>
      <c r="J46" s="16"/>
      <c r="K46" s="16"/>
      <c r="L46" s="16"/>
    </row>
    <row r="47" spans="1:12" ht="21.75" customHeight="1">
      <c r="A47" s="218"/>
      <c r="B47" s="213"/>
      <c r="C47" s="211"/>
      <c r="D47" s="211"/>
      <c r="E47" s="215"/>
      <c r="F47" s="213"/>
      <c r="G47" s="226"/>
      <c r="H47" s="221"/>
      <c r="I47" s="25"/>
      <c r="J47" s="16"/>
      <c r="K47" s="16"/>
      <c r="L47" s="16"/>
    </row>
    <row r="48" spans="1:12" ht="16.8">
      <c r="A48" s="217" t="s">
        <v>354</v>
      </c>
      <c r="B48" s="212" t="s">
        <v>355</v>
      </c>
      <c r="C48" s="210">
        <v>100</v>
      </c>
      <c r="D48" s="210">
        <v>100</v>
      </c>
      <c r="E48" s="214">
        <v>100</v>
      </c>
      <c r="F48" s="212" t="s">
        <v>353</v>
      </c>
      <c r="G48" s="226"/>
      <c r="H48" s="221"/>
      <c r="I48" s="25"/>
      <c r="J48" s="16"/>
      <c r="K48" s="16"/>
      <c r="L48" s="16"/>
    </row>
    <row r="49" spans="1:12" ht="16.8">
      <c r="A49" s="218"/>
      <c r="B49" s="213"/>
      <c r="C49" s="211"/>
      <c r="D49" s="211"/>
      <c r="E49" s="215"/>
      <c r="F49" s="213"/>
      <c r="G49" s="226"/>
      <c r="H49" s="221"/>
      <c r="I49" s="25"/>
      <c r="J49" s="16"/>
      <c r="K49" s="16"/>
      <c r="L49" s="16"/>
    </row>
    <row r="50" spans="1:12" ht="16.8">
      <c r="A50" s="217" t="s">
        <v>356</v>
      </c>
      <c r="B50" s="212" t="s">
        <v>357</v>
      </c>
      <c r="C50" s="205">
        <v>9.43</v>
      </c>
      <c r="D50" s="205">
        <v>3.3</v>
      </c>
      <c r="E50" s="214">
        <v>3.3</v>
      </c>
      <c r="F50" s="212" t="s">
        <v>358</v>
      </c>
      <c r="G50" s="226"/>
      <c r="H50" s="221"/>
      <c r="I50" s="25"/>
      <c r="J50" s="16"/>
      <c r="K50" s="16"/>
      <c r="L50" s="16"/>
    </row>
    <row r="51" spans="1:12" ht="29.25" customHeight="1">
      <c r="A51" s="218"/>
      <c r="B51" s="213"/>
      <c r="C51" s="206"/>
      <c r="D51" s="206"/>
      <c r="E51" s="215"/>
      <c r="F51" s="213"/>
      <c r="G51" s="226"/>
      <c r="H51" s="221"/>
      <c r="I51" s="25"/>
      <c r="J51" s="16"/>
      <c r="K51" s="16"/>
      <c r="L51" s="16"/>
    </row>
    <row r="52" spans="1:12" ht="23.25" customHeight="1">
      <c r="A52" s="207" t="s">
        <v>94</v>
      </c>
      <c r="B52" s="208"/>
      <c r="C52" s="208"/>
      <c r="D52" s="208"/>
      <c r="E52" s="208"/>
      <c r="F52" s="208"/>
      <c r="G52" s="208"/>
      <c r="H52" s="209"/>
      <c r="I52" s="25"/>
      <c r="J52" s="16"/>
      <c r="K52" s="16"/>
      <c r="L52" s="16"/>
    </row>
    <row r="53" spans="1:12" ht="36">
      <c r="A53" s="56" t="s">
        <v>78</v>
      </c>
      <c r="B53" s="57" t="s">
        <v>289</v>
      </c>
      <c r="C53" s="95">
        <v>0.31690000000000002</v>
      </c>
      <c r="D53" s="95">
        <v>0.308</v>
      </c>
      <c r="E53" s="96">
        <v>0.97</v>
      </c>
      <c r="F53" s="92" t="s">
        <v>290</v>
      </c>
      <c r="G53" s="224"/>
      <c r="H53" s="221" t="s">
        <v>361</v>
      </c>
      <c r="I53" s="25"/>
      <c r="J53" s="16"/>
      <c r="K53" s="16"/>
      <c r="L53" s="16"/>
    </row>
    <row r="54" spans="1:12" ht="24">
      <c r="A54" s="56" t="s">
        <v>79</v>
      </c>
      <c r="B54" s="57" t="s">
        <v>291</v>
      </c>
      <c r="C54" s="95">
        <v>0.95240000000000002</v>
      </c>
      <c r="D54" s="96">
        <v>0.99</v>
      </c>
      <c r="E54" s="95">
        <v>1.0394000000000001</v>
      </c>
      <c r="F54" s="92" t="s">
        <v>292</v>
      </c>
      <c r="G54" s="224"/>
      <c r="H54" s="221"/>
      <c r="I54" s="25"/>
      <c r="J54" s="16"/>
      <c r="K54" s="16"/>
      <c r="L54" s="16"/>
    </row>
    <row r="55" spans="1:12" ht="48">
      <c r="A55" s="56" t="s">
        <v>295</v>
      </c>
      <c r="B55" s="57" t="s">
        <v>293</v>
      </c>
      <c r="C55" s="96">
        <v>0.05</v>
      </c>
      <c r="D55" s="95">
        <v>-1.2999999999999999E-3</v>
      </c>
      <c r="E55" s="92">
        <v>-0.13</v>
      </c>
      <c r="F55" s="92" t="s">
        <v>294</v>
      </c>
      <c r="G55" s="224"/>
      <c r="H55" s="221"/>
      <c r="I55" s="25"/>
      <c r="J55" s="16"/>
      <c r="K55" s="16"/>
      <c r="L55" s="16"/>
    </row>
    <row r="56" spans="1:12" ht="48">
      <c r="A56" s="56" t="s">
        <v>297</v>
      </c>
      <c r="B56" s="57"/>
      <c r="C56" s="96">
        <v>0.48</v>
      </c>
      <c r="D56" s="96">
        <v>0.44</v>
      </c>
      <c r="E56" s="95">
        <v>0.91600000000000004</v>
      </c>
      <c r="F56" s="92" t="s">
        <v>296</v>
      </c>
      <c r="G56" s="224"/>
      <c r="H56" s="221"/>
      <c r="I56" s="25"/>
      <c r="J56" s="16"/>
      <c r="K56" s="16"/>
      <c r="L56" s="16"/>
    </row>
    <row r="57" spans="1:12" ht="48">
      <c r="A57" s="56" t="s">
        <v>300</v>
      </c>
      <c r="B57" s="57" t="s">
        <v>298</v>
      </c>
      <c r="C57" s="96">
        <v>0.65</v>
      </c>
      <c r="D57" s="96">
        <v>0.82</v>
      </c>
      <c r="E57" s="96">
        <v>1.26</v>
      </c>
      <c r="F57" s="92" t="s">
        <v>299</v>
      </c>
      <c r="G57" s="224"/>
      <c r="H57" s="221"/>
      <c r="I57" s="25"/>
      <c r="J57" s="16"/>
      <c r="K57" s="16"/>
      <c r="L57" s="16"/>
    </row>
    <row r="58" spans="1:12" ht="36">
      <c r="A58" s="56" t="s">
        <v>315</v>
      </c>
      <c r="B58" s="57" t="s">
        <v>301</v>
      </c>
      <c r="C58" s="95">
        <v>1.7899999999999999E-2</v>
      </c>
      <c r="D58" s="95">
        <v>1.5E-3</v>
      </c>
      <c r="E58" s="95">
        <v>1.5E-3</v>
      </c>
      <c r="F58" s="92" t="s">
        <v>302</v>
      </c>
      <c r="G58" s="224"/>
      <c r="H58" s="221"/>
      <c r="I58" s="25"/>
      <c r="J58" s="16"/>
      <c r="K58" s="16"/>
      <c r="L58" s="16"/>
    </row>
    <row r="59" spans="1:12" ht="36">
      <c r="A59" s="56" t="s">
        <v>314</v>
      </c>
      <c r="B59" s="57" t="s">
        <v>303</v>
      </c>
      <c r="C59" s="96">
        <v>0.5</v>
      </c>
      <c r="D59" s="95">
        <v>0.437</v>
      </c>
      <c r="E59" s="95">
        <v>0.874</v>
      </c>
      <c r="F59" s="92" t="s">
        <v>304</v>
      </c>
      <c r="G59" s="224"/>
      <c r="H59" s="221"/>
      <c r="I59" s="25"/>
      <c r="J59" s="16"/>
      <c r="K59" s="16"/>
      <c r="L59" s="16"/>
    </row>
    <row r="60" spans="1:12" ht="48">
      <c r="A60" s="56" t="s">
        <v>313</v>
      </c>
      <c r="B60" s="57" t="s">
        <v>305</v>
      </c>
      <c r="C60" s="96">
        <v>0.13</v>
      </c>
      <c r="D60" s="95">
        <v>0.14699999999999999</v>
      </c>
      <c r="E60" s="96">
        <v>1.1299999999999999</v>
      </c>
      <c r="F60" s="92" t="s">
        <v>306</v>
      </c>
      <c r="G60" s="224"/>
      <c r="H60" s="221"/>
      <c r="I60" s="25"/>
      <c r="J60" s="16"/>
      <c r="K60" s="16"/>
      <c r="L60" s="16"/>
    </row>
    <row r="61" spans="1:12" ht="36">
      <c r="A61" s="56" t="s">
        <v>312</v>
      </c>
      <c r="B61" s="57" t="s">
        <v>307</v>
      </c>
      <c r="C61" s="95">
        <v>6.2799999999999995E-2</v>
      </c>
      <c r="D61" s="95">
        <v>6.3E-2</v>
      </c>
      <c r="E61" s="96">
        <v>1</v>
      </c>
      <c r="F61" s="92" t="s">
        <v>308</v>
      </c>
      <c r="G61" s="224"/>
      <c r="H61" s="221"/>
      <c r="I61" s="25"/>
      <c r="J61" s="16"/>
      <c r="K61" s="16"/>
      <c r="L61" s="16"/>
    </row>
    <row r="62" spans="1:12" ht="48">
      <c r="A62" s="56" t="s">
        <v>311</v>
      </c>
      <c r="B62" s="57" t="s">
        <v>309</v>
      </c>
      <c r="C62" s="95">
        <v>0.3427</v>
      </c>
      <c r="D62" s="95">
        <v>0.36199999999999999</v>
      </c>
      <c r="E62" s="95">
        <v>0.36199999999999999</v>
      </c>
      <c r="F62" s="92" t="s">
        <v>310</v>
      </c>
      <c r="G62" s="224"/>
      <c r="H62" s="221"/>
      <c r="I62" s="25"/>
      <c r="J62" s="16"/>
      <c r="K62" s="16"/>
      <c r="L62" s="16"/>
    </row>
    <row r="63" spans="1:12" ht="60">
      <c r="A63" s="56" t="s">
        <v>318</v>
      </c>
      <c r="B63" s="57" t="s">
        <v>316</v>
      </c>
      <c r="C63" s="92">
        <v>95.24</v>
      </c>
      <c r="D63" s="96">
        <v>0.85</v>
      </c>
      <c r="E63" s="96">
        <v>0.89</v>
      </c>
      <c r="F63" s="92" t="s">
        <v>317</v>
      </c>
      <c r="G63" s="213"/>
      <c r="H63" s="223"/>
      <c r="I63" s="25"/>
      <c r="J63" s="16"/>
      <c r="K63" s="16"/>
      <c r="L63" s="16"/>
    </row>
    <row r="64" spans="1:12" ht="15.75" customHeight="1">
      <c r="A64" s="180" t="s">
        <v>82</v>
      </c>
      <c r="B64" s="180"/>
      <c r="C64" s="180"/>
      <c r="D64" s="180"/>
      <c r="E64" s="180"/>
      <c r="F64" s="180"/>
      <c r="G64" s="58"/>
      <c r="H64" s="58"/>
      <c r="I64" s="25"/>
      <c r="J64" s="16"/>
      <c r="K64" s="16"/>
      <c r="L64" s="16"/>
    </row>
    <row r="65" spans="1:12" ht="16.8">
      <c r="A65" s="59"/>
      <c r="B65" s="59" t="s">
        <v>64</v>
      </c>
      <c r="C65" s="59" t="s">
        <v>64</v>
      </c>
      <c r="D65" s="59" t="s">
        <v>64</v>
      </c>
      <c r="E65" s="59" t="s">
        <v>64</v>
      </c>
      <c r="F65" s="59" t="s">
        <v>64</v>
      </c>
      <c r="G65" s="216"/>
      <c r="H65" s="216"/>
      <c r="I65" s="25"/>
      <c r="J65" s="16"/>
      <c r="K65" s="16"/>
      <c r="L65" s="16"/>
    </row>
    <row r="66" spans="1:12" ht="16.8">
      <c r="A66" s="60" t="s">
        <v>64</v>
      </c>
      <c r="B66" s="59" t="s">
        <v>64</v>
      </c>
      <c r="C66" s="59" t="s">
        <v>64</v>
      </c>
      <c r="D66" s="59" t="s">
        <v>64</v>
      </c>
      <c r="E66" s="59" t="s">
        <v>64</v>
      </c>
      <c r="F66" s="59" t="s">
        <v>64</v>
      </c>
      <c r="G66" s="216"/>
      <c r="H66" s="216"/>
      <c r="I66" s="25"/>
      <c r="J66" s="16"/>
      <c r="K66" s="16"/>
      <c r="L66" s="16"/>
    </row>
    <row r="67" spans="1:12" ht="16.8">
      <c r="A67" s="59"/>
      <c r="B67" s="59" t="s">
        <v>64</v>
      </c>
      <c r="C67" s="59" t="s">
        <v>64</v>
      </c>
      <c r="D67" s="59" t="s">
        <v>64</v>
      </c>
      <c r="E67" s="59" t="s">
        <v>64</v>
      </c>
      <c r="F67" s="59" t="s">
        <v>64</v>
      </c>
      <c r="G67" s="216"/>
      <c r="H67" s="216"/>
      <c r="I67" s="25"/>
      <c r="J67" s="16"/>
      <c r="K67" s="16"/>
      <c r="L67" s="16"/>
    </row>
    <row r="68" spans="1:12" ht="16.8">
      <c r="A68" s="30"/>
      <c r="B68" s="16"/>
      <c r="C68" s="16"/>
      <c r="D68" s="16"/>
      <c r="E68" s="16"/>
      <c r="F68" s="16"/>
      <c r="G68" s="16"/>
      <c r="H68" s="16"/>
      <c r="I68" s="16"/>
      <c r="J68" s="16"/>
      <c r="K68" s="16"/>
      <c r="L68" s="16"/>
    </row>
    <row r="69" spans="1:12" ht="16.8">
      <c r="A69" s="6"/>
    </row>
  </sheetData>
  <mergeCells count="115">
    <mergeCell ref="H53:H63"/>
    <mergeCell ref="A50:A51"/>
    <mergeCell ref="B50:B51"/>
    <mergeCell ref="E50:E51"/>
    <mergeCell ref="F50:F51"/>
    <mergeCell ref="G22:G51"/>
    <mergeCell ref="A46:A47"/>
    <mergeCell ref="B46:B47"/>
    <mergeCell ref="E46:E47"/>
    <mergeCell ref="F46:F47"/>
    <mergeCell ref="A48:A49"/>
    <mergeCell ref="B48:B49"/>
    <mergeCell ref="E48:E49"/>
    <mergeCell ref="F48:F49"/>
    <mergeCell ref="A42:A43"/>
    <mergeCell ref="B42:B43"/>
    <mergeCell ref="E42:E43"/>
    <mergeCell ref="F42:F43"/>
    <mergeCell ref="A44:A45"/>
    <mergeCell ref="B44:B45"/>
    <mergeCell ref="E44:E45"/>
    <mergeCell ref="F44:F45"/>
    <mergeCell ref="C42:C43"/>
    <mergeCell ref="A34:A35"/>
    <mergeCell ref="B34:B35"/>
    <mergeCell ref="E34:E35"/>
    <mergeCell ref="F34:F35"/>
    <mergeCell ref="A36:A37"/>
    <mergeCell ref="B36:B37"/>
    <mergeCell ref="E36:E37"/>
    <mergeCell ref="F36:F37"/>
    <mergeCell ref="G53:G63"/>
    <mergeCell ref="C44:C45"/>
    <mergeCell ref="A38:A39"/>
    <mergeCell ref="B38:B39"/>
    <mergeCell ref="E38:E39"/>
    <mergeCell ref="F38:F39"/>
    <mergeCell ref="A40:A41"/>
    <mergeCell ref="B40:B41"/>
    <mergeCell ref="E40:E41"/>
    <mergeCell ref="F40:F41"/>
    <mergeCell ref="C38:C39"/>
    <mergeCell ref="C40:C41"/>
    <mergeCell ref="A5:H5"/>
    <mergeCell ref="A6:H6"/>
    <mergeCell ref="A7:H7"/>
    <mergeCell ref="A8:H8"/>
    <mergeCell ref="A9:H9"/>
    <mergeCell ref="A26:A27"/>
    <mergeCell ref="B26:B27"/>
    <mergeCell ref="E26:E27"/>
    <mergeCell ref="F26:F27"/>
    <mergeCell ref="C26:C27"/>
    <mergeCell ref="H22:H51"/>
    <mergeCell ref="F11:F15"/>
    <mergeCell ref="G11:G15"/>
    <mergeCell ref="H11:H15"/>
    <mergeCell ref="A16:H16"/>
    <mergeCell ref="A11:A15"/>
    <mergeCell ref="B11:B15"/>
    <mergeCell ref="C11:C15"/>
    <mergeCell ref="D11:D15"/>
    <mergeCell ref="E11:E15"/>
    <mergeCell ref="G17:G20"/>
    <mergeCell ref="H17:H20"/>
    <mergeCell ref="F30:F31"/>
    <mergeCell ref="A32:A33"/>
    <mergeCell ref="A21:H21"/>
    <mergeCell ref="C46:C47"/>
    <mergeCell ref="A64:F64"/>
    <mergeCell ref="G65:G67"/>
    <mergeCell ref="H65:H67"/>
    <mergeCell ref="A22:A23"/>
    <mergeCell ref="B22:B23"/>
    <mergeCell ref="E22:E23"/>
    <mergeCell ref="F22:F23"/>
    <mergeCell ref="A24:A25"/>
    <mergeCell ref="B24:B25"/>
    <mergeCell ref="E24:E25"/>
    <mergeCell ref="F24:F25"/>
    <mergeCell ref="C22:C23"/>
    <mergeCell ref="C24:C25"/>
    <mergeCell ref="A28:A29"/>
    <mergeCell ref="B28:B29"/>
    <mergeCell ref="E28:E29"/>
    <mergeCell ref="F28:F29"/>
    <mergeCell ref="C28:C29"/>
    <mergeCell ref="A30:A31"/>
    <mergeCell ref="B30:B31"/>
    <mergeCell ref="E30:E31"/>
    <mergeCell ref="D50:D51"/>
    <mergeCell ref="D24:D25"/>
    <mergeCell ref="A52:H52"/>
    <mergeCell ref="C48:C49"/>
    <mergeCell ref="C50:C51"/>
    <mergeCell ref="D22:D23"/>
    <mergeCell ref="D26:D27"/>
    <mergeCell ref="D28:D29"/>
    <mergeCell ref="D30:D31"/>
    <mergeCell ref="D32:D33"/>
    <mergeCell ref="D34:D35"/>
    <mergeCell ref="D36:D37"/>
    <mergeCell ref="D38:D39"/>
    <mergeCell ref="D40:D41"/>
    <mergeCell ref="D42:D43"/>
    <mergeCell ref="D44:D45"/>
    <mergeCell ref="D46:D47"/>
    <mergeCell ref="D48:D49"/>
    <mergeCell ref="C30:C31"/>
    <mergeCell ref="C32:C33"/>
    <mergeCell ref="C34:C35"/>
    <mergeCell ref="C36:C37"/>
    <mergeCell ref="B32:B33"/>
    <mergeCell ref="E32:E33"/>
    <mergeCell ref="F32:F33"/>
  </mergeCells>
  <printOptions horizontalCentered="1"/>
  <pageMargins left="0.70866141732283472" right="0.70866141732283472" top="0.74803149606299213" bottom="0.74803149606299213" header="0.31496062992125984" footer="0.31496062992125984"/>
  <pageSetup scale="5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53"/>
  <sheetViews>
    <sheetView topLeftCell="A19" zoomScaleNormal="100" workbookViewId="0">
      <selection activeCell="A44" sqref="A44:E44"/>
    </sheetView>
  </sheetViews>
  <sheetFormatPr baseColWidth="10" defaultRowHeight="14.4"/>
  <cols>
    <col min="1" max="1" width="50.88671875" customWidth="1"/>
    <col min="2" max="2" width="23.88671875" customWidth="1"/>
    <col min="3" max="3" width="22.6640625" customWidth="1"/>
    <col min="4" max="4" width="58.109375" customWidth="1"/>
    <col min="5" max="5" width="22.33203125" customWidth="1"/>
    <col min="6" max="6" width="14.109375" customWidth="1"/>
  </cols>
  <sheetData>
    <row r="4" spans="1:8" ht="19.95" customHeight="1"/>
    <row r="5" spans="1:8" s="7" customFormat="1" ht="19.95" customHeight="1">
      <c r="A5" s="151" t="s">
        <v>410</v>
      </c>
      <c r="B5" s="151"/>
      <c r="C5" s="151"/>
      <c r="D5" s="151"/>
      <c r="E5" s="151"/>
      <c r="F5" s="44"/>
      <c r="G5" s="44"/>
      <c r="H5" s="44"/>
    </row>
    <row r="6" spans="1:8" s="7" customFormat="1" ht="19.95" customHeight="1">
      <c r="A6" s="151" t="s">
        <v>411</v>
      </c>
      <c r="B6" s="151"/>
      <c r="C6" s="151"/>
      <c r="D6" s="151"/>
      <c r="E6" s="151"/>
      <c r="F6" s="44"/>
      <c r="G6" s="44"/>
      <c r="H6" s="44"/>
    </row>
    <row r="7" spans="1:8" ht="19.95" customHeight="1">
      <c r="A7" s="151" t="s">
        <v>412</v>
      </c>
      <c r="B7" s="151"/>
      <c r="C7" s="151"/>
      <c r="D7" s="151"/>
      <c r="E7" s="151"/>
      <c r="F7" s="44"/>
      <c r="G7" s="44"/>
      <c r="H7" s="44"/>
    </row>
    <row r="8" spans="1:8" ht="19.95" customHeight="1">
      <c r="A8" s="229" t="s">
        <v>190</v>
      </c>
      <c r="B8" s="229"/>
      <c r="C8" s="229"/>
      <c r="D8" s="229"/>
      <c r="E8" s="229"/>
    </row>
    <row r="9" spans="1:8" ht="12.45" customHeight="1">
      <c r="A9" s="29"/>
      <c r="B9" s="16"/>
      <c r="C9" s="16"/>
      <c r="D9" s="16"/>
      <c r="E9" s="16"/>
    </row>
    <row r="10" spans="1:8" s="7" customFormat="1" ht="22.5" customHeight="1">
      <c r="A10" s="156" t="s">
        <v>254</v>
      </c>
      <c r="B10" s="156"/>
      <c r="C10" s="156"/>
      <c r="D10" s="156"/>
      <c r="E10" s="156"/>
    </row>
    <row r="11" spans="1:8" ht="61.95" customHeight="1">
      <c r="A11" s="48" t="s">
        <v>95</v>
      </c>
      <c r="B11" s="48" t="s">
        <v>96</v>
      </c>
      <c r="C11" s="48" t="s">
        <v>97</v>
      </c>
      <c r="D11" s="48" t="s">
        <v>98</v>
      </c>
      <c r="E11" s="48" t="s">
        <v>92</v>
      </c>
    </row>
    <row r="12" spans="1:8" ht="75">
      <c r="A12" s="24" t="s">
        <v>216</v>
      </c>
      <c r="B12" s="84">
        <v>13050000</v>
      </c>
      <c r="C12" s="84">
        <v>13050000</v>
      </c>
      <c r="D12" s="87" t="s">
        <v>252</v>
      </c>
      <c r="E12" s="24"/>
    </row>
    <row r="13" spans="1:8" s="7" customFormat="1" ht="33.75" customHeight="1">
      <c r="A13" s="24" t="s">
        <v>217</v>
      </c>
      <c r="B13" s="84">
        <v>41000000</v>
      </c>
      <c r="C13" s="84">
        <v>40308902.010000005</v>
      </c>
      <c r="D13" s="87" t="s">
        <v>252</v>
      </c>
      <c r="E13" s="24"/>
    </row>
    <row r="14" spans="1:8" s="7" customFormat="1" ht="33.75" customHeight="1">
      <c r="A14" s="24" t="s">
        <v>218</v>
      </c>
      <c r="B14" s="84">
        <v>16903438</v>
      </c>
      <c r="C14" s="84">
        <v>16903437.999999996</v>
      </c>
      <c r="D14" s="87" t="s">
        <v>252</v>
      </c>
      <c r="E14" s="24"/>
    </row>
    <row r="15" spans="1:8" s="7" customFormat="1" ht="33.75" customHeight="1">
      <c r="A15" s="24" t="s">
        <v>219</v>
      </c>
      <c r="B15" s="84">
        <v>3096562</v>
      </c>
      <c r="C15" s="84">
        <v>3096206.6799999997</v>
      </c>
      <c r="D15" s="87" t="s">
        <v>252</v>
      </c>
      <c r="E15" s="24"/>
    </row>
    <row r="16" spans="1:8" s="7" customFormat="1" ht="33.75" customHeight="1">
      <c r="A16" s="24" t="s">
        <v>220</v>
      </c>
      <c r="B16" s="84">
        <v>318761092.91000003</v>
      </c>
      <c r="C16" s="84">
        <v>318759910.42000002</v>
      </c>
      <c r="D16" s="87" t="s">
        <v>252</v>
      </c>
      <c r="E16" s="24"/>
    </row>
    <row r="17" spans="1:5" s="7" customFormat="1" ht="33.75" customHeight="1">
      <c r="A17" s="24" t="s">
        <v>221</v>
      </c>
      <c r="B17" s="84">
        <v>347524562</v>
      </c>
      <c r="C17" s="84">
        <v>347524561.99000001</v>
      </c>
      <c r="D17" s="87" t="s">
        <v>252</v>
      </c>
      <c r="E17" s="24"/>
    </row>
    <row r="18" spans="1:5" s="7" customFormat="1" ht="45">
      <c r="A18" s="24" t="s">
        <v>222</v>
      </c>
      <c r="B18" s="84">
        <v>19869484.800000001</v>
      </c>
      <c r="C18" s="84">
        <v>19869070.850000001</v>
      </c>
      <c r="D18" s="87" t="s">
        <v>252</v>
      </c>
      <c r="E18" s="24"/>
    </row>
    <row r="19" spans="1:5" s="7" customFormat="1" ht="33.75" customHeight="1">
      <c r="A19" s="24" t="s">
        <v>223</v>
      </c>
      <c r="B19" s="84">
        <v>82963406.290000007</v>
      </c>
      <c r="C19" s="84">
        <v>82963406.289999992</v>
      </c>
      <c r="D19" s="87" t="s">
        <v>252</v>
      </c>
      <c r="E19" s="24"/>
    </row>
    <row r="20" spans="1:5" s="7" customFormat="1" ht="33.75" customHeight="1">
      <c r="A20" s="24" t="s">
        <v>224</v>
      </c>
      <c r="B20" s="84">
        <v>97744950</v>
      </c>
      <c r="C20" s="84">
        <v>97744950</v>
      </c>
      <c r="D20" s="87" t="s">
        <v>252</v>
      </c>
      <c r="E20" s="24"/>
    </row>
    <row r="21" spans="1:5" s="7" customFormat="1" ht="33.75" customHeight="1">
      <c r="A21" s="24" t="s">
        <v>225</v>
      </c>
      <c r="B21" s="84">
        <v>10000000</v>
      </c>
      <c r="C21" s="84">
        <v>9999768.1100000013</v>
      </c>
      <c r="D21" s="87" t="s">
        <v>252</v>
      </c>
      <c r="E21" s="24"/>
    </row>
    <row r="22" spans="1:5" s="7" customFormat="1" ht="33.75" customHeight="1">
      <c r="A22" s="24" t="s">
        <v>226</v>
      </c>
      <c r="B22" s="84">
        <v>32000000</v>
      </c>
      <c r="C22" s="84">
        <v>31999663.960000005</v>
      </c>
      <c r="D22" s="87" t="s">
        <v>252</v>
      </c>
      <c r="E22" s="24"/>
    </row>
    <row r="23" spans="1:5" s="7" customFormat="1" ht="33.75" customHeight="1">
      <c r="A23" s="24" t="s">
        <v>227</v>
      </c>
      <c r="B23" s="84">
        <v>19114000</v>
      </c>
      <c r="C23" s="84">
        <v>19102165.77</v>
      </c>
      <c r="D23" s="87" t="s">
        <v>252</v>
      </c>
      <c r="E23" s="24"/>
    </row>
    <row r="24" spans="1:5" s="7" customFormat="1" ht="33.75" customHeight="1">
      <c r="A24" s="24" t="s">
        <v>228</v>
      </c>
      <c r="B24" s="84">
        <v>2300104</v>
      </c>
      <c r="C24" s="84">
        <v>2298573.9000000004</v>
      </c>
      <c r="D24" s="87" t="s">
        <v>252</v>
      </c>
      <c r="E24" s="24"/>
    </row>
    <row r="25" spans="1:5" s="7" customFormat="1" ht="33.75" customHeight="1">
      <c r="A25" s="24" t="s">
        <v>229</v>
      </c>
      <c r="B25" s="84">
        <v>5306000</v>
      </c>
      <c r="C25" s="84">
        <v>5295112.63</v>
      </c>
      <c r="D25" s="87" t="s">
        <v>252</v>
      </c>
      <c r="E25" s="24"/>
    </row>
    <row r="26" spans="1:5" s="7" customFormat="1" ht="33.75" customHeight="1">
      <c r="A26" s="24" t="s">
        <v>230</v>
      </c>
      <c r="B26" s="84">
        <v>8580000</v>
      </c>
      <c r="C26" s="84">
        <v>8495516.620000001</v>
      </c>
      <c r="D26" s="87" t="s">
        <v>252</v>
      </c>
      <c r="E26" s="24"/>
    </row>
    <row r="27" spans="1:5" s="7" customFormat="1" ht="75">
      <c r="A27" s="24" t="s">
        <v>231</v>
      </c>
      <c r="B27" s="84">
        <v>700000</v>
      </c>
      <c r="C27" s="84">
        <v>698795.6</v>
      </c>
      <c r="D27" s="87" t="s">
        <v>252</v>
      </c>
      <c r="E27" s="24"/>
    </row>
    <row r="28" spans="1:5" ht="75">
      <c r="A28" s="24" t="s">
        <v>232</v>
      </c>
      <c r="B28" s="84">
        <v>750000</v>
      </c>
      <c r="C28" s="84">
        <v>330716</v>
      </c>
      <c r="D28" s="87" t="s">
        <v>252</v>
      </c>
      <c r="E28" s="24"/>
    </row>
    <row r="29" spans="1:5" s="5" customFormat="1" ht="33.75" customHeight="1">
      <c r="A29" s="89" t="s">
        <v>251</v>
      </c>
      <c r="B29" s="85">
        <f>SUM(B12:B28)</f>
        <v>1019663600</v>
      </c>
      <c r="C29" s="85">
        <f>SUM(C12:C28)</f>
        <v>1018440758.83</v>
      </c>
      <c r="D29" s="24"/>
      <c r="E29" s="24"/>
    </row>
    <row r="30" spans="1:5" s="5" customFormat="1" ht="33.75" customHeight="1">
      <c r="A30" s="232"/>
      <c r="B30" s="233"/>
      <c r="C30" s="233"/>
      <c r="D30" s="233"/>
      <c r="E30" s="234"/>
    </row>
    <row r="31" spans="1:5" ht="91.5" customHeight="1">
      <c r="A31" s="227" t="s">
        <v>419</v>
      </c>
      <c r="B31" s="228"/>
      <c r="C31" s="228"/>
      <c r="D31" s="228"/>
      <c r="E31" s="228"/>
    </row>
    <row r="32" spans="1:5" ht="85.5" customHeight="1">
      <c r="A32" s="227" t="s">
        <v>420</v>
      </c>
      <c r="B32" s="228"/>
      <c r="C32" s="228"/>
      <c r="D32" s="228"/>
      <c r="E32" s="228"/>
    </row>
    <row r="33" spans="1:5" ht="93" customHeight="1">
      <c r="A33" s="227" t="s">
        <v>253</v>
      </c>
      <c r="B33" s="228"/>
      <c r="C33" s="228"/>
      <c r="D33" s="228"/>
      <c r="E33" s="228"/>
    </row>
    <row r="34" spans="1:5" ht="19.2">
      <c r="A34" s="26"/>
      <c r="B34" s="16"/>
      <c r="C34" s="16"/>
      <c r="D34" s="16"/>
      <c r="E34" s="16"/>
    </row>
    <row r="35" spans="1:5">
      <c r="A35" s="230"/>
      <c r="B35" s="231"/>
      <c r="C35" s="231"/>
      <c r="D35" s="231"/>
      <c r="E35" s="231"/>
    </row>
    <row r="36" spans="1:5" ht="26.25" customHeight="1">
      <c r="A36" s="231"/>
      <c r="B36" s="231"/>
      <c r="C36" s="231"/>
      <c r="D36" s="231"/>
      <c r="E36" s="231"/>
    </row>
    <row r="37" spans="1:5" s="7" customFormat="1" ht="22.5" customHeight="1">
      <c r="A37" s="156" t="s">
        <v>255</v>
      </c>
      <c r="B37" s="156"/>
      <c r="C37" s="156"/>
      <c r="D37" s="156"/>
      <c r="E37" s="156"/>
    </row>
    <row r="38" spans="1:5" s="7" customFormat="1" ht="61.95" customHeight="1">
      <c r="A38" s="86" t="s">
        <v>95</v>
      </c>
      <c r="B38" s="86" t="s">
        <v>96</v>
      </c>
      <c r="C38" s="86" t="s">
        <v>97</v>
      </c>
      <c r="D38" s="86" t="s">
        <v>98</v>
      </c>
      <c r="E38" s="86" t="s">
        <v>92</v>
      </c>
    </row>
    <row r="39" spans="1:5" s="7" customFormat="1" ht="45">
      <c r="A39" s="24" t="s">
        <v>233</v>
      </c>
      <c r="B39" s="84">
        <v>7672676.2599999998</v>
      </c>
      <c r="C39" s="84">
        <v>7672497.5200000005</v>
      </c>
      <c r="D39" s="87" t="s">
        <v>252</v>
      </c>
      <c r="E39" s="24"/>
    </row>
    <row r="40" spans="1:5" s="7" customFormat="1" ht="33.75" customHeight="1">
      <c r="A40" s="24" t="s">
        <v>234</v>
      </c>
      <c r="B40" s="84">
        <v>2244972.66</v>
      </c>
      <c r="C40" s="84">
        <v>2243485.54</v>
      </c>
      <c r="D40" s="87" t="s">
        <v>252</v>
      </c>
      <c r="E40" s="24"/>
    </row>
    <row r="41" spans="1:5" s="7" customFormat="1" ht="45.75" customHeight="1">
      <c r="A41" s="24" t="s">
        <v>235</v>
      </c>
      <c r="B41" s="84">
        <v>1784832.32</v>
      </c>
      <c r="C41" s="84">
        <v>1784474.42</v>
      </c>
      <c r="D41" s="87" t="s">
        <v>252</v>
      </c>
      <c r="E41" s="24"/>
    </row>
    <row r="42" spans="1:5" s="7" customFormat="1" ht="41.25" customHeight="1">
      <c r="A42" s="24" t="s">
        <v>236</v>
      </c>
      <c r="B42" s="84">
        <v>1344546.87</v>
      </c>
      <c r="C42" s="84">
        <v>1344525</v>
      </c>
      <c r="D42" s="87" t="s">
        <v>252</v>
      </c>
      <c r="E42" s="24"/>
    </row>
    <row r="43" spans="1:5" s="7" customFormat="1" ht="33.75" customHeight="1">
      <c r="A43" s="89" t="s">
        <v>251</v>
      </c>
      <c r="B43" s="84">
        <f>SUM(B39:B42)</f>
        <v>13047028.109999999</v>
      </c>
      <c r="C43" s="84">
        <f>SUM(C39:C42)</f>
        <v>13044982.48</v>
      </c>
      <c r="D43" s="87" t="s">
        <v>252</v>
      </c>
      <c r="E43" s="24"/>
    </row>
    <row r="44" spans="1:5" ht="78.75" customHeight="1">
      <c r="A44" s="227" t="s">
        <v>421</v>
      </c>
      <c r="B44" s="228"/>
      <c r="C44" s="228"/>
      <c r="D44" s="228"/>
      <c r="E44" s="228"/>
    </row>
    <row r="45" spans="1:5">
      <c r="A45" s="68"/>
      <c r="B45" s="68"/>
      <c r="C45" s="90"/>
      <c r="D45" s="68"/>
      <c r="E45" s="68"/>
    </row>
    <row r="48" spans="1:5">
      <c r="C48" s="88"/>
    </row>
    <row r="49" spans="3:3">
      <c r="C49" s="88"/>
    </row>
    <row r="50" spans="3:3">
      <c r="C50" s="88"/>
    </row>
    <row r="52" spans="3:3">
      <c r="C52" s="88"/>
    </row>
    <row r="53" spans="3:3">
      <c r="C53" s="75"/>
    </row>
  </sheetData>
  <mergeCells count="12">
    <mergeCell ref="A44:E44"/>
    <mergeCell ref="A10:E10"/>
    <mergeCell ref="A37:E37"/>
    <mergeCell ref="A5:E5"/>
    <mergeCell ref="A6:E6"/>
    <mergeCell ref="A7:E7"/>
    <mergeCell ref="A8:E8"/>
    <mergeCell ref="A31:E31"/>
    <mergeCell ref="A32:E32"/>
    <mergeCell ref="A33:E33"/>
    <mergeCell ref="A35:E36"/>
    <mergeCell ref="A30:E30"/>
  </mergeCells>
  <hyperlinks>
    <hyperlink ref="D12" r:id="rId1"/>
    <hyperlink ref="D13" r:id="rId2"/>
    <hyperlink ref="D14" r:id="rId3"/>
    <hyperlink ref="D15:D28" r:id="rId4" display="http://www.difver.gob.mx/wp-content/uploads/2022/02/AVAN-Cuarto-trimestre-2021.pdf"/>
    <hyperlink ref="D39" r:id="rId5"/>
    <hyperlink ref="D40" r:id="rId6"/>
    <hyperlink ref="D41" r:id="rId7"/>
    <hyperlink ref="D42" r:id="rId8"/>
    <hyperlink ref="D43" r:id="rId9"/>
  </hyperlinks>
  <pageMargins left="0.7" right="0.7" top="0.75" bottom="0.75" header="0.3" footer="0.3"/>
  <pageSetup orientation="portrait" r:id="rId1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I63"/>
  <sheetViews>
    <sheetView zoomScale="60" zoomScaleNormal="60" workbookViewId="0">
      <selection activeCell="C60" sqref="C60"/>
    </sheetView>
  </sheetViews>
  <sheetFormatPr baseColWidth="10" defaultRowHeight="14.4"/>
  <cols>
    <col min="1" max="1" width="41.6640625" customWidth="1"/>
    <col min="2" max="2" width="24.6640625" bestFit="1" customWidth="1"/>
    <col min="3" max="3" width="26" customWidth="1"/>
    <col min="4" max="4" width="24.6640625" customWidth="1"/>
    <col min="5" max="5" width="24.109375" customWidth="1"/>
    <col min="6" max="6" width="78.88671875" style="103" customWidth="1"/>
    <col min="7" max="7" width="36.109375" customWidth="1"/>
  </cols>
  <sheetData>
    <row r="5" spans="1:9" s="7" customFormat="1" ht="19.95" customHeight="1">
      <c r="F5" s="103"/>
    </row>
    <row r="6" spans="1:9" s="7" customFormat="1" ht="19.95" customHeight="1">
      <c r="A6" s="151" t="s">
        <v>407</v>
      </c>
      <c r="B6" s="151"/>
      <c r="C6" s="151"/>
      <c r="D6" s="151"/>
      <c r="E6" s="151"/>
      <c r="F6" s="151"/>
      <c r="G6" s="151"/>
    </row>
    <row r="7" spans="1:9" s="7" customFormat="1" ht="19.95" customHeight="1">
      <c r="A7" s="151" t="s">
        <v>408</v>
      </c>
      <c r="B7" s="151"/>
      <c r="C7" s="151"/>
      <c r="D7" s="151"/>
      <c r="E7" s="151"/>
      <c r="F7" s="151"/>
      <c r="G7" s="151"/>
    </row>
    <row r="8" spans="1:9" ht="19.95" customHeight="1">
      <c r="A8" s="151" t="s">
        <v>409</v>
      </c>
      <c r="B8" s="151"/>
      <c r="C8" s="151"/>
      <c r="D8" s="151"/>
      <c r="E8" s="151"/>
      <c r="F8" s="151"/>
      <c r="G8" s="151"/>
    </row>
    <row r="9" spans="1:9" ht="19.95" customHeight="1">
      <c r="A9" s="241" t="s">
        <v>210</v>
      </c>
      <c r="B9" s="241"/>
      <c r="C9" s="241"/>
      <c r="D9" s="241"/>
      <c r="E9" s="241"/>
      <c r="F9" s="241"/>
      <c r="G9" s="241"/>
      <c r="H9" s="7"/>
      <c r="I9" s="7"/>
    </row>
    <row r="10" spans="1:9" s="7" customFormat="1" ht="36.6" customHeight="1">
      <c r="A10" s="276" t="s">
        <v>191</v>
      </c>
      <c r="B10" s="276"/>
      <c r="C10" s="276"/>
      <c r="D10" s="276"/>
      <c r="E10" s="276"/>
      <c r="F10" s="276"/>
      <c r="G10" s="276"/>
    </row>
    <row r="11" spans="1:9" ht="12.45" customHeight="1">
      <c r="A11" s="27"/>
      <c r="B11" s="277"/>
      <c r="C11" s="277"/>
      <c r="D11" s="277"/>
      <c r="E11" s="277"/>
      <c r="F11" s="277"/>
      <c r="G11" s="277"/>
      <c r="H11" s="7"/>
      <c r="I11" s="7"/>
    </row>
    <row r="12" spans="1:9" ht="18.600000000000001" customHeight="1">
      <c r="A12" s="61" t="s">
        <v>83</v>
      </c>
      <c r="B12" s="238" t="s">
        <v>116</v>
      </c>
      <c r="C12" s="239"/>
      <c r="D12" s="239"/>
      <c r="E12" s="240"/>
      <c r="F12" s="117" t="s">
        <v>144</v>
      </c>
      <c r="G12" s="61" t="s">
        <v>145</v>
      </c>
      <c r="H12" s="7"/>
      <c r="I12" s="7"/>
    </row>
    <row r="13" spans="1:9" ht="27.75" customHeight="1">
      <c r="A13" s="250" t="s">
        <v>186</v>
      </c>
      <c r="B13" s="38" t="s">
        <v>2</v>
      </c>
      <c r="C13" s="38" t="s">
        <v>3</v>
      </c>
      <c r="D13" s="38" t="s">
        <v>146</v>
      </c>
      <c r="E13" s="38" t="s">
        <v>147</v>
      </c>
      <c r="F13" s="242" t="s">
        <v>256</v>
      </c>
      <c r="G13" s="254" t="s">
        <v>257</v>
      </c>
      <c r="H13" s="8"/>
      <c r="I13" s="8"/>
    </row>
    <row r="14" spans="1:9" ht="33.75" customHeight="1">
      <c r="A14" s="251"/>
      <c r="B14" s="132">
        <v>1019663600</v>
      </c>
      <c r="C14" s="132">
        <v>1032710628.11</v>
      </c>
      <c r="D14" s="132">
        <v>1031485741.3099999</v>
      </c>
      <c r="E14" s="132">
        <v>1224886.8000000715</v>
      </c>
      <c r="F14" s="243"/>
      <c r="G14" s="254"/>
      <c r="H14" s="8"/>
      <c r="I14" s="8"/>
    </row>
    <row r="15" spans="1:9" ht="19.5" customHeight="1">
      <c r="A15" s="244" t="s">
        <v>148</v>
      </c>
      <c r="B15" s="237" t="s">
        <v>129</v>
      </c>
      <c r="C15" s="237"/>
      <c r="D15" s="265" t="s">
        <v>149</v>
      </c>
      <c r="E15" s="265"/>
      <c r="F15" s="242" t="s">
        <v>397</v>
      </c>
      <c r="G15" s="257" t="s">
        <v>366</v>
      </c>
      <c r="H15" s="8"/>
      <c r="I15" s="8"/>
    </row>
    <row r="16" spans="1:9" ht="78.75" customHeight="1">
      <c r="A16" s="244"/>
      <c r="B16" s="266" t="s">
        <v>129</v>
      </c>
      <c r="C16" s="266"/>
      <c r="D16" s="247"/>
      <c r="E16" s="247"/>
      <c r="F16" s="243"/>
      <c r="G16" s="257"/>
      <c r="H16" s="8"/>
      <c r="I16" s="8"/>
    </row>
    <row r="17" spans="1:9" ht="15.75" customHeight="1">
      <c r="A17" s="244" t="s">
        <v>150</v>
      </c>
      <c r="B17" s="39" t="s">
        <v>151</v>
      </c>
      <c r="C17" s="39" t="s">
        <v>152</v>
      </c>
      <c r="D17" s="39" t="s">
        <v>153</v>
      </c>
      <c r="E17" s="39" t="s">
        <v>154</v>
      </c>
      <c r="F17" s="272" t="s">
        <v>271</v>
      </c>
      <c r="G17" s="254" t="s">
        <v>367</v>
      </c>
      <c r="H17" s="8"/>
      <c r="I17" s="8"/>
    </row>
    <row r="18" spans="1:9" ht="175.5" customHeight="1">
      <c r="A18" s="244"/>
      <c r="B18" s="28"/>
      <c r="C18" s="131" t="s">
        <v>270</v>
      </c>
      <c r="D18" s="28"/>
      <c r="E18" s="28"/>
      <c r="F18" s="273"/>
      <c r="G18" s="254"/>
      <c r="H18" s="8"/>
      <c r="I18" s="8"/>
    </row>
    <row r="19" spans="1:9" ht="18.75" customHeight="1">
      <c r="A19" s="244" t="s">
        <v>155</v>
      </c>
      <c r="B19" s="237" t="s">
        <v>139</v>
      </c>
      <c r="C19" s="237"/>
      <c r="D19" s="237" t="s">
        <v>156</v>
      </c>
      <c r="E19" s="237"/>
      <c r="F19" s="242" t="s">
        <v>368</v>
      </c>
      <c r="G19" s="275" t="s">
        <v>396</v>
      </c>
      <c r="H19" s="8"/>
      <c r="I19" s="8"/>
    </row>
    <row r="20" spans="1:9" ht="205.5" customHeight="1">
      <c r="A20" s="244"/>
      <c r="B20" s="263">
        <v>1</v>
      </c>
      <c r="C20" s="264"/>
      <c r="D20" s="235"/>
      <c r="E20" s="235"/>
      <c r="F20" s="243"/>
      <c r="G20" s="271"/>
      <c r="H20" s="8"/>
      <c r="I20" s="8"/>
    </row>
    <row r="21" spans="1:9" ht="15.75" customHeight="1">
      <c r="A21" s="244" t="s">
        <v>157</v>
      </c>
      <c r="B21" s="237" t="s">
        <v>129</v>
      </c>
      <c r="C21" s="237"/>
      <c r="D21" s="237" t="s">
        <v>149</v>
      </c>
      <c r="E21" s="237"/>
      <c r="F21" s="242" t="s">
        <v>272</v>
      </c>
      <c r="G21" s="242" t="s">
        <v>398</v>
      </c>
      <c r="H21" s="8"/>
      <c r="I21" s="8"/>
    </row>
    <row r="22" spans="1:9" ht="151.5" customHeight="1">
      <c r="A22" s="244"/>
      <c r="B22" s="245" t="s">
        <v>270</v>
      </c>
      <c r="C22" s="246"/>
      <c r="D22" s="247"/>
      <c r="E22" s="247"/>
      <c r="F22" s="243"/>
      <c r="G22" s="243"/>
      <c r="H22" s="8"/>
      <c r="I22" s="8"/>
    </row>
    <row r="23" spans="1:9" ht="15.75" customHeight="1">
      <c r="A23" s="244" t="s">
        <v>158</v>
      </c>
      <c r="B23" s="237" t="s">
        <v>129</v>
      </c>
      <c r="C23" s="237"/>
      <c r="D23" s="237" t="s">
        <v>149</v>
      </c>
      <c r="E23" s="237"/>
      <c r="F23" s="242" t="s">
        <v>273</v>
      </c>
      <c r="G23" s="242" t="s">
        <v>399</v>
      </c>
      <c r="H23" s="8"/>
      <c r="I23" s="8"/>
    </row>
    <row r="24" spans="1:9" ht="70.5" customHeight="1">
      <c r="A24" s="244"/>
      <c r="B24" s="245" t="s">
        <v>270</v>
      </c>
      <c r="C24" s="246"/>
      <c r="D24" s="247"/>
      <c r="E24" s="247"/>
      <c r="F24" s="243"/>
      <c r="G24" s="243"/>
      <c r="H24" s="8"/>
      <c r="I24" s="8"/>
    </row>
    <row r="25" spans="1:9" ht="15.75" customHeight="1">
      <c r="A25" s="244" t="s">
        <v>159</v>
      </c>
      <c r="B25" s="237" t="s">
        <v>129</v>
      </c>
      <c r="C25" s="237"/>
      <c r="D25" s="237" t="s">
        <v>149</v>
      </c>
      <c r="E25" s="237"/>
      <c r="F25" s="242" t="s">
        <v>274</v>
      </c>
      <c r="G25" s="274" t="s">
        <v>400</v>
      </c>
      <c r="H25" s="8"/>
      <c r="I25" s="8"/>
    </row>
    <row r="26" spans="1:9" ht="97.5" customHeight="1">
      <c r="A26" s="244"/>
      <c r="B26" s="245" t="s">
        <v>270</v>
      </c>
      <c r="C26" s="246"/>
      <c r="D26" s="247"/>
      <c r="E26" s="247"/>
      <c r="F26" s="243"/>
      <c r="G26" s="243"/>
      <c r="H26" s="8"/>
      <c r="I26" s="8"/>
    </row>
    <row r="27" spans="1:9" ht="15.75" customHeight="1">
      <c r="A27" s="244" t="s">
        <v>422</v>
      </c>
      <c r="B27" s="237" t="s">
        <v>129</v>
      </c>
      <c r="C27" s="237"/>
      <c r="D27" s="237" t="s">
        <v>149</v>
      </c>
      <c r="E27" s="237"/>
      <c r="F27" s="258" t="s">
        <v>275</v>
      </c>
      <c r="G27" s="254" t="s">
        <v>401</v>
      </c>
      <c r="H27" s="8"/>
      <c r="I27" s="8"/>
    </row>
    <row r="28" spans="1:9" ht="154.5" customHeight="1">
      <c r="A28" s="244"/>
      <c r="B28" s="245" t="s">
        <v>270</v>
      </c>
      <c r="C28" s="246"/>
      <c r="D28" s="247"/>
      <c r="E28" s="247"/>
      <c r="F28" s="243"/>
      <c r="G28" s="254"/>
      <c r="H28" s="8"/>
      <c r="I28" s="8"/>
    </row>
    <row r="29" spans="1:9" ht="16.95" customHeight="1">
      <c r="A29" s="244" t="s">
        <v>160</v>
      </c>
      <c r="B29" s="237" t="s">
        <v>129</v>
      </c>
      <c r="C29" s="237"/>
      <c r="D29" s="237" t="s">
        <v>149</v>
      </c>
      <c r="E29" s="237"/>
      <c r="F29" s="257" t="s">
        <v>448</v>
      </c>
      <c r="G29" s="254" t="s">
        <v>449</v>
      </c>
      <c r="H29" s="8"/>
      <c r="I29" s="8"/>
    </row>
    <row r="30" spans="1:9" ht="99" customHeight="1">
      <c r="A30" s="244"/>
      <c r="B30" s="262"/>
      <c r="C30" s="262"/>
      <c r="D30" s="245" t="s">
        <v>270</v>
      </c>
      <c r="E30" s="246"/>
      <c r="F30" s="257"/>
      <c r="G30" s="254"/>
      <c r="H30" s="8"/>
      <c r="I30" s="8"/>
    </row>
    <row r="31" spans="1:9" ht="15.75" customHeight="1">
      <c r="A31" s="244" t="s">
        <v>161</v>
      </c>
      <c r="B31" s="237" t="s">
        <v>129</v>
      </c>
      <c r="C31" s="237"/>
      <c r="D31" s="237" t="s">
        <v>149</v>
      </c>
      <c r="E31" s="237"/>
      <c r="F31" s="242" t="s">
        <v>423</v>
      </c>
      <c r="G31" s="254"/>
      <c r="H31" s="8"/>
      <c r="I31" s="8"/>
    </row>
    <row r="32" spans="1:9" ht="70.2" customHeight="1">
      <c r="A32" s="244"/>
      <c r="B32" s="247"/>
      <c r="C32" s="247"/>
      <c r="D32" s="245" t="s">
        <v>270</v>
      </c>
      <c r="E32" s="246"/>
      <c r="F32" s="243"/>
      <c r="G32" s="254"/>
      <c r="H32" s="8"/>
      <c r="I32" s="8"/>
    </row>
    <row r="33" spans="1:9" ht="16.95" customHeight="1">
      <c r="A33" s="244" t="s">
        <v>192</v>
      </c>
      <c r="B33" s="237" t="s">
        <v>129</v>
      </c>
      <c r="C33" s="237"/>
      <c r="D33" s="237" t="s">
        <v>149</v>
      </c>
      <c r="E33" s="237"/>
      <c r="F33" s="242" t="s">
        <v>424</v>
      </c>
      <c r="G33" s="254" t="s">
        <v>402</v>
      </c>
      <c r="H33" s="8"/>
      <c r="I33" s="8"/>
    </row>
    <row r="34" spans="1:9" ht="81.599999999999994" customHeight="1">
      <c r="A34" s="244"/>
      <c r="B34" s="261" t="s">
        <v>270</v>
      </c>
      <c r="C34" s="261"/>
      <c r="D34" s="269"/>
      <c r="E34" s="269"/>
      <c r="F34" s="243"/>
      <c r="G34" s="254"/>
      <c r="H34" s="8"/>
      <c r="I34" s="8"/>
    </row>
    <row r="35" spans="1:9" ht="15.75" customHeight="1">
      <c r="A35" s="250" t="s">
        <v>162</v>
      </c>
      <c r="B35" s="237" t="s">
        <v>129</v>
      </c>
      <c r="C35" s="237"/>
      <c r="D35" s="237" t="s">
        <v>149</v>
      </c>
      <c r="E35" s="237"/>
      <c r="F35" s="242" t="s">
        <v>425</v>
      </c>
      <c r="G35" s="254" t="s">
        <v>403</v>
      </c>
      <c r="H35" s="8"/>
      <c r="I35" s="8"/>
    </row>
    <row r="36" spans="1:9" ht="128.4" customHeight="1">
      <c r="A36" s="251"/>
      <c r="B36" s="252" t="s">
        <v>270</v>
      </c>
      <c r="C36" s="253"/>
      <c r="D36" s="255"/>
      <c r="E36" s="256"/>
      <c r="F36" s="243"/>
      <c r="G36" s="254"/>
      <c r="H36" s="8"/>
      <c r="I36" s="8"/>
    </row>
    <row r="37" spans="1:9" ht="15.75" customHeight="1">
      <c r="A37" s="250" t="s">
        <v>163</v>
      </c>
      <c r="B37" s="237" t="s">
        <v>139</v>
      </c>
      <c r="C37" s="237"/>
      <c r="D37" s="237" t="s">
        <v>156</v>
      </c>
      <c r="E37" s="237"/>
      <c r="F37" s="258" t="s">
        <v>279</v>
      </c>
      <c r="G37" s="267" t="s">
        <v>404</v>
      </c>
      <c r="H37" s="8"/>
      <c r="I37" s="8"/>
    </row>
    <row r="38" spans="1:9" ht="166.2" customHeight="1">
      <c r="A38" s="251"/>
      <c r="B38" s="263">
        <v>8</v>
      </c>
      <c r="C38" s="264"/>
      <c r="D38" s="235"/>
      <c r="E38" s="235"/>
      <c r="F38" s="259"/>
      <c r="G38" s="268"/>
      <c r="H38" s="8"/>
      <c r="I38" s="8"/>
    </row>
    <row r="39" spans="1:9" ht="16.8">
      <c r="A39" s="250" t="s">
        <v>164</v>
      </c>
      <c r="B39" s="237" t="s">
        <v>129</v>
      </c>
      <c r="C39" s="237"/>
      <c r="D39" s="237" t="s">
        <v>149</v>
      </c>
      <c r="E39" s="237"/>
      <c r="F39" s="242" t="s">
        <v>276</v>
      </c>
      <c r="G39" s="254"/>
      <c r="H39" s="8"/>
      <c r="I39" s="8"/>
    </row>
    <row r="40" spans="1:9" ht="102" customHeight="1">
      <c r="A40" s="251"/>
      <c r="B40" s="255"/>
      <c r="C40" s="256"/>
      <c r="D40" s="252" t="s">
        <v>270</v>
      </c>
      <c r="E40" s="253"/>
      <c r="F40" s="243"/>
      <c r="G40" s="254"/>
      <c r="H40" s="8"/>
      <c r="I40" s="8"/>
    </row>
    <row r="41" spans="1:9" ht="16.8">
      <c r="A41" s="250" t="s">
        <v>165</v>
      </c>
      <c r="B41" s="237" t="s">
        <v>129</v>
      </c>
      <c r="C41" s="237"/>
      <c r="D41" s="237" t="s">
        <v>149</v>
      </c>
      <c r="E41" s="237"/>
      <c r="F41" s="260" t="s">
        <v>362</v>
      </c>
      <c r="G41" s="254" t="s">
        <v>405</v>
      </c>
      <c r="H41" s="8"/>
      <c r="I41" s="8"/>
    </row>
    <row r="42" spans="1:9" ht="92.25" customHeight="1">
      <c r="A42" s="251"/>
      <c r="B42" s="263" t="s">
        <v>270</v>
      </c>
      <c r="C42" s="264"/>
      <c r="D42" s="248"/>
      <c r="E42" s="249"/>
      <c r="F42" s="257"/>
      <c r="G42" s="254"/>
      <c r="H42" s="8"/>
      <c r="I42" s="8"/>
    </row>
    <row r="43" spans="1:9" ht="16.8">
      <c r="A43" s="236" t="s">
        <v>187</v>
      </c>
      <c r="B43" s="237" t="s">
        <v>129</v>
      </c>
      <c r="C43" s="237"/>
      <c r="D43" s="237" t="s">
        <v>149</v>
      </c>
      <c r="E43" s="237"/>
      <c r="F43" s="258"/>
      <c r="G43" s="254"/>
      <c r="H43" s="8"/>
      <c r="I43" s="8"/>
    </row>
    <row r="44" spans="1:9" ht="117.75" customHeight="1">
      <c r="A44" s="236"/>
      <c r="B44" s="235"/>
      <c r="C44" s="235"/>
      <c r="D44" s="252" t="s">
        <v>270</v>
      </c>
      <c r="E44" s="253"/>
      <c r="F44" s="259"/>
      <c r="G44" s="254"/>
      <c r="H44" s="8"/>
      <c r="I44" s="8"/>
    </row>
    <row r="45" spans="1:9" ht="31.5" customHeight="1">
      <c r="A45" s="236" t="s">
        <v>193</v>
      </c>
      <c r="B45" s="40" t="s">
        <v>130</v>
      </c>
      <c r="C45" s="39" t="s">
        <v>131</v>
      </c>
      <c r="D45" s="39" t="s">
        <v>166</v>
      </c>
      <c r="E45" s="40" t="s">
        <v>154</v>
      </c>
      <c r="F45" s="257" t="s">
        <v>426</v>
      </c>
      <c r="G45" s="254" t="s">
        <v>406</v>
      </c>
      <c r="H45" s="8"/>
      <c r="I45" s="8"/>
    </row>
    <row r="46" spans="1:9" ht="117" customHeight="1">
      <c r="A46" s="236"/>
      <c r="B46" s="131" t="s">
        <v>270</v>
      </c>
      <c r="C46" s="131" t="s">
        <v>270</v>
      </c>
      <c r="D46" s="131" t="s">
        <v>270</v>
      </c>
      <c r="E46" s="28"/>
      <c r="F46" s="257"/>
      <c r="G46" s="254"/>
      <c r="H46" s="8"/>
      <c r="I46" s="8"/>
    </row>
    <row r="47" spans="1:9" ht="16.8">
      <c r="A47" s="244" t="s">
        <v>132</v>
      </c>
      <c r="B47" s="237" t="s">
        <v>129</v>
      </c>
      <c r="C47" s="237"/>
      <c r="D47" s="237" t="s">
        <v>149</v>
      </c>
      <c r="E47" s="237"/>
      <c r="F47" s="254"/>
      <c r="G47" s="254"/>
      <c r="H47" s="8"/>
      <c r="I47" s="8"/>
    </row>
    <row r="48" spans="1:9" ht="65.25" customHeight="1">
      <c r="A48" s="244"/>
      <c r="B48" s="235"/>
      <c r="C48" s="235"/>
      <c r="D48" s="252" t="s">
        <v>270</v>
      </c>
      <c r="E48" s="253"/>
      <c r="F48" s="254"/>
      <c r="G48" s="254"/>
      <c r="H48" s="8"/>
      <c r="I48" s="8"/>
    </row>
    <row r="49" spans="1:9" ht="16.5" customHeight="1">
      <c r="A49" s="244" t="s">
        <v>133</v>
      </c>
      <c r="B49" s="237" t="s">
        <v>129</v>
      </c>
      <c r="C49" s="237"/>
      <c r="D49" s="237" t="s">
        <v>149</v>
      </c>
      <c r="E49" s="237"/>
      <c r="F49" s="270" t="s">
        <v>365</v>
      </c>
      <c r="G49" s="254" t="s">
        <v>427</v>
      </c>
      <c r="H49" s="8"/>
      <c r="I49" s="8"/>
    </row>
    <row r="50" spans="1:9" ht="289.5" customHeight="1">
      <c r="A50" s="244"/>
      <c r="B50" s="252" t="s">
        <v>270</v>
      </c>
      <c r="C50" s="253"/>
      <c r="D50" s="235"/>
      <c r="E50" s="235"/>
      <c r="F50" s="271"/>
      <c r="G50" s="254"/>
      <c r="H50" s="8"/>
      <c r="I50" s="8"/>
    </row>
    <row r="51" spans="1:9" ht="149.25" customHeight="1">
      <c r="A51" s="236" t="s">
        <v>194</v>
      </c>
      <c r="B51" s="40" t="s">
        <v>134</v>
      </c>
      <c r="C51" s="40" t="s">
        <v>135</v>
      </c>
      <c r="D51" s="40" t="s">
        <v>167</v>
      </c>
      <c r="E51" s="40" t="s">
        <v>154</v>
      </c>
      <c r="F51" s="257" t="s">
        <v>441</v>
      </c>
      <c r="G51" s="254" t="s">
        <v>442</v>
      </c>
      <c r="H51" s="8"/>
      <c r="I51" s="8"/>
    </row>
    <row r="52" spans="1:9" ht="149.25" customHeight="1">
      <c r="A52" s="236"/>
      <c r="B52" s="139">
        <v>36</v>
      </c>
      <c r="C52" s="139">
        <v>52</v>
      </c>
      <c r="D52" s="139"/>
      <c r="E52" s="140" t="s">
        <v>270</v>
      </c>
      <c r="F52" s="257"/>
      <c r="G52" s="254"/>
      <c r="H52" s="8"/>
      <c r="I52" s="8"/>
    </row>
    <row r="53" spans="1:9" ht="15.75" customHeight="1">
      <c r="A53" s="236" t="s">
        <v>428</v>
      </c>
      <c r="B53" s="237" t="s">
        <v>136</v>
      </c>
      <c r="C53" s="237"/>
      <c r="D53" s="237" t="s">
        <v>154</v>
      </c>
      <c r="E53" s="237"/>
      <c r="F53" s="260" t="s">
        <v>363</v>
      </c>
      <c r="G53" s="254"/>
      <c r="H53" s="8"/>
      <c r="I53" s="8"/>
    </row>
    <row r="54" spans="1:9" ht="72" customHeight="1">
      <c r="A54" s="236"/>
      <c r="B54" s="262"/>
      <c r="C54" s="262"/>
      <c r="D54" s="261" t="s">
        <v>270</v>
      </c>
      <c r="E54" s="261"/>
      <c r="F54" s="257"/>
      <c r="G54" s="254"/>
      <c r="H54" s="8"/>
      <c r="I54" s="8"/>
    </row>
    <row r="55" spans="1:9" ht="15.75" customHeight="1">
      <c r="A55" s="236" t="s">
        <v>137</v>
      </c>
      <c r="B55" s="39">
        <v>2019</v>
      </c>
      <c r="C55" s="39">
        <v>2020</v>
      </c>
      <c r="D55" s="39">
        <v>2021</v>
      </c>
      <c r="E55" s="39" t="s">
        <v>154</v>
      </c>
      <c r="F55" s="260" t="s">
        <v>364</v>
      </c>
      <c r="G55" s="254"/>
      <c r="H55" s="8"/>
      <c r="I55" s="8"/>
    </row>
    <row r="56" spans="1:9" ht="147" customHeight="1">
      <c r="A56" s="236"/>
      <c r="B56" s="102"/>
      <c r="C56" s="102"/>
      <c r="D56" s="102"/>
      <c r="E56" s="120" t="s">
        <v>270</v>
      </c>
      <c r="F56" s="257"/>
      <c r="G56" s="242"/>
      <c r="H56" s="8"/>
      <c r="I56" s="8"/>
    </row>
    <row r="57" spans="1:9" ht="16.95" customHeight="1">
      <c r="A57" s="236" t="s">
        <v>138</v>
      </c>
      <c r="B57" s="237" t="s">
        <v>139</v>
      </c>
      <c r="C57" s="237"/>
      <c r="D57" s="237" t="s">
        <v>156</v>
      </c>
      <c r="E57" s="237"/>
      <c r="F57" s="260" t="s">
        <v>278</v>
      </c>
      <c r="G57" s="242"/>
      <c r="H57" s="8"/>
      <c r="I57" s="8"/>
    </row>
    <row r="58" spans="1:9" ht="68.25" customHeight="1">
      <c r="A58" s="236"/>
      <c r="B58" s="263">
        <v>1</v>
      </c>
      <c r="C58" s="264"/>
      <c r="D58" s="262"/>
      <c r="E58" s="262"/>
      <c r="F58" s="257"/>
      <c r="G58" s="243"/>
      <c r="H58" s="8"/>
      <c r="I58" s="8"/>
    </row>
    <row r="59" spans="1:9" ht="15.75" customHeight="1">
      <c r="A59" s="244" t="s">
        <v>140</v>
      </c>
      <c r="B59" s="39" t="s">
        <v>141</v>
      </c>
      <c r="C59" s="39" t="s">
        <v>142</v>
      </c>
      <c r="D59" s="39" t="s">
        <v>168</v>
      </c>
      <c r="E59" s="39" t="s">
        <v>169</v>
      </c>
      <c r="F59" s="260" t="s">
        <v>277</v>
      </c>
      <c r="G59" s="254"/>
      <c r="H59" s="8"/>
      <c r="I59" s="8"/>
    </row>
    <row r="60" spans="1:9" ht="105.75" customHeight="1">
      <c r="A60" s="244"/>
      <c r="B60" s="28"/>
      <c r="C60" s="131" t="s">
        <v>270</v>
      </c>
      <c r="D60" s="28"/>
      <c r="E60" s="28"/>
      <c r="F60" s="257"/>
      <c r="G60" s="254"/>
      <c r="H60" s="8"/>
      <c r="I60" s="8"/>
    </row>
    <row r="61" spans="1:9">
      <c r="A61" s="278" t="s">
        <v>143</v>
      </c>
      <c r="B61" s="279"/>
      <c r="C61" s="279"/>
      <c r="D61" s="279"/>
      <c r="E61" s="279"/>
      <c r="F61" s="279"/>
      <c r="G61" s="279"/>
      <c r="H61" s="8"/>
      <c r="I61" s="8"/>
    </row>
    <row r="62" spans="1:9" ht="40.950000000000003" customHeight="1">
      <c r="A62" s="280"/>
      <c r="B62" s="280"/>
      <c r="C62" s="280"/>
      <c r="D62" s="280"/>
      <c r="E62" s="280"/>
      <c r="F62" s="280"/>
      <c r="G62" s="280"/>
      <c r="H62" s="8"/>
      <c r="I62" s="8"/>
    </row>
    <row r="63" spans="1:9" ht="16.8">
      <c r="A63" s="16"/>
      <c r="B63" s="16"/>
      <c r="C63" s="16"/>
      <c r="D63" s="16"/>
      <c r="E63" s="16"/>
      <c r="F63" s="118"/>
      <c r="G63" s="16"/>
    </row>
  </sheetData>
  <mergeCells count="152">
    <mergeCell ref="A10:G10"/>
    <mergeCell ref="B11:G11"/>
    <mergeCell ref="A61:G62"/>
    <mergeCell ref="B19:C19"/>
    <mergeCell ref="D19:E19"/>
    <mergeCell ref="B20:C20"/>
    <mergeCell ref="D20:E20"/>
    <mergeCell ref="B29:C29"/>
    <mergeCell ref="D29:E29"/>
    <mergeCell ref="B30:C30"/>
    <mergeCell ref="D30:E30"/>
    <mergeCell ref="B37:C37"/>
    <mergeCell ref="D37:E37"/>
    <mergeCell ref="B38:C38"/>
    <mergeCell ref="D38:E38"/>
    <mergeCell ref="A57:A58"/>
    <mergeCell ref="B57:C57"/>
    <mergeCell ref="D57:E57"/>
    <mergeCell ref="B58:C58"/>
    <mergeCell ref="D58:E58"/>
    <mergeCell ref="F57:F58"/>
    <mergeCell ref="G57:G58"/>
    <mergeCell ref="F13:F14"/>
    <mergeCell ref="F15:F16"/>
    <mergeCell ref="F17:F18"/>
    <mergeCell ref="G25:G26"/>
    <mergeCell ref="G27:G28"/>
    <mergeCell ref="G29:G30"/>
    <mergeCell ref="F23:F24"/>
    <mergeCell ref="F25:F26"/>
    <mergeCell ref="G13:G14"/>
    <mergeCell ref="G15:G16"/>
    <mergeCell ref="G17:G18"/>
    <mergeCell ref="G19:G20"/>
    <mergeCell ref="B31:C31"/>
    <mergeCell ref="D31:E31"/>
    <mergeCell ref="B32:C32"/>
    <mergeCell ref="D32:E32"/>
    <mergeCell ref="D49:E49"/>
    <mergeCell ref="B50:C50"/>
    <mergeCell ref="D34:E34"/>
    <mergeCell ref="F27:F28"/>
    <mergeCell ref="F59:F60"/>
    <mergeCell ref="F55:F56"/>
    <mergeCell ref="F53:F54"/>
    <mergeCell ref="F43:F44"/>
    <mergeCell ref="F51:F52"/>
    <mergeCell ref="F29:F30"/>
    <mergeCell ref="F31:F32"/>
    <mergeCell ref="F49:F50"/>
    <mergeCell ref="G59:G60"/>
    <mergeCell ref="G45:G46"/>
    <mergeCell ref="G47:G48"/>
    <mergeCell ref="G49:G50"/>
    <mergeCell ref="G51:G52"/>
    <mergeCell ref="G53:G54"/>
    <mergeCell ref="G55:G56"/>
    <mergeCell ref="G31:G32"/>
    <mergeCell ref="G33:G34"/>
    <mergeCell ref="G35:G36"/>
    <mergeCell ref="G37:G38"/>
    <mergeCell ref="G39:G40"/>
    <mergeCell ref="G41:G42"/>
    <mergeCell ref="G43:G44"/>
    <mergeCell ref="A13:A14"/>
    <mergeCell ref="A15:A16"/>
    <mergeCell ref="B15:C15"/>
    <mergeCell ref="D15:E15"/>
    <mergeCell ref="B16:C16"/>
    <mergeCell ref="D16:E16"/>
    <mergeCell ref="B27:C27"/>
    <mergeCell ref="D27:E27"/>
    <mergeCell ref="A27:A28"/>
    <mergeCell ref="A23:A24"/>
    <mergeCell ref="B23:C23"/>
    <mergeCell ref="D23:E23"/>
    <mergeCell ref="B24:C24"/>
    <mergeCell ref="D24:E24"/>
    <mergeCell ref="A25:A26"/>
    <mergeCell ref="B25:C25"/>
    <mergeCell ref="D25:E25"/>
    <mergeCell ref="B26:C26"/>
    <mergeCell ref="D26:E26"/>
    <mergeCell ref="A17:A18"/>
    <mergeCell ref="B28:C28"/>
    <mergeCell ref="D28:E28"/>
    <mergeCell ref="A59:A60"/>
    <mergeCell ref="D39:E39"/>
    <mergeCell ref="B41:C41"/>
    <mergeCell ref="D41:E41"/>
    <mergeCell ref="A39:A40"/>
    <mergeCell ref="B40:C40"/>
    <mergeCell ref="B33:C33"/>
    <mergeCell ref="D33:E33"/>
    <mergeCell ref="B34:C34"/>
    <mergeCell ref="B53:C53"/>
    <mergeCell ref="D53:E53"/>
    <mergeCell ref="B54:C54"/>
    <mergeCell ref="D54:E54"/>
    <mergeCell ref="A55:A56"/>
    <mergeCell ref="A47:A48"/>
    <mergeCell ref="D48:E48"/>
    <mergeCell ref="A35:A36"/>
    <mergeCell ref="B35:C35"/>
    <mergeCell ref="D35:E35"/>
    <mergeCell ref="B42:C42"/>
    <mergeCell ref="A51:A52"/>
    <mergeCell ref="A53:A54"/>
    <mergeCell ref="A49:A50"/>
    <mergeCell ref="B49:C49"/>
    <mergeCell ref="A33:A34"/>
    <mergeCell ref="D47:E47"/>
    <mergeCell ref="F47:F48"/>
    <mergeCell ref="B48:C48"/>
    <mergeCell ref="D40:E40"/>
    <mergeCell ref="A41:A42"/>
    <mergeCell ref="B43:C43"/>
    <mergeCell ref="D43:E43"/>
    <mergeCell ref="B44:C44"/>
    <mergeCell ref="D44:E44"/>
    <mergeCell ref="D36:E36"/>
    <mergeCell ref="B39:C39"/>
    <mergeCell ref="F45:F46"/>
    <mergeCell ref="F33:F34"/>
    <mergeCell ref="F35:F36"/>
    <mergeCell ref="F37:F38"/>
    <mergeCell ref="F39:F40"/>
    <mergeCell ref="F41:F42"/>
    <mergeCell ref="A6:G6"/>
    <mergeCell ref="A7:G7"/>
    <mergeCell ref="A8:G8"/>
    <mergeCell ref="D50:E50"/>
    <mergeCell ref="A45:A46"/>
    <mergeCell ref="B47:C47"/>
    <mergeCell ref="B12:E12"/>
    <mergeCell ref="A9:G9"/>
    <mergeCell ref="G21:G22"/>
    <mergeCell ref="G23:G24"/>
    <mergeCell ref="A19:A20"/>
    <mergeCell ref="A21:A22"/>
    <mergeCell ref="B21:C21"/>
    <mergeCell ref="D21:E21"/>
    <mergeCell ref="B22:C22"/>
    <mergeCell ref="D22:E22"/>
    <mergeCell ref="A29:A30"/>
    <mergeCell ref="A31:A32"/>
    <mergeCell ref="F19:F20"/>
    <mergeCell ref="F21:F22"/>
    <mergeCell ref="A43:A44"/>
    <mergeCell ref="D42:E42"/>
    <mergeCell ref="A37:A38"/>
    <mergeCell ref="B36:C36"/>
  </mergeCells>
  <hyperlinks>
    <hyperlink ref="G25" r:id="rId1"/>
    <hyperlink ref="G35" r:id="rId2" display="http://www.difver.gob.mx/2021/04/desayunos-escolares-frios/_x000a__x000a__x000a__x000a_Capturas de pantalla (número de telefóno y Encuesta de satisfacción"/>
  </hyperlinks>
  <printOptions horizontalCentered="1"/>
  <pageMargins left="0.31496062992125984" right="0.31496062992125984" top="0.35433070866141736" bottom="0.35433070866141736" header="0.31496062992125984" footer="0.31496062992125984"/>
  <pageSetup scale="85" orientation="landscape" verticalDpi="597"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ANEXO A</vt:lpstr>
      <vt:lpstr>ANEXO 1 TABLA 5</vt:lpstr>
      <vt:lpstr>ANEXO 1 TABLA 1</vt:lpstr>
      <vt:lpstr>ANEXO 1 TABLA 2</vt:lpstr>
      <vt:lpstr>ANEXO 2</vt:lpstr>
      <vt:lpstr>ANEXO 3</vt:lpstr>
      <vt:lpstr>ANEXO 4</vt:lpstr>
      <vt:lpstr>ANEXO 5</vt:lpstr>
      <vt:lpstr>ANEXO 6</vt:lpstr>
      <vt:lpstr>'ANEXO 1 TABLA 2'!Área_de_impresión</vt:lpstr>
      <vt:lpstr>'ANEXO 1 TABLA 1'!OLE_LINK1</vt:lpstr>
      <vt:lpstr>'ANEXO 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Mulato Silera</cp:lastModifiedBy>
  <cp:lastPrinted>2022-05-18T00:56:56Z</cp:lastPrinted>
  <dcterms:created xsi:type="dcterms:W3CDTF">2019-04-03T22:58:47Z</dcterms:created>
  <dcterms:modified xsi:type="dcterms:W3CDTF">2022-06-03T23:16:56Z</dcterms:modified>
</cp:coreProperties>
</file>