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CAPITULO GASTO" sheetId="1" r:id="rId1"/>
  </sheets>
  <calcPr calcId="145621"/>
</workbook>
</file>

<file path=xl/calcChain.xml><?xml version="1.0" encoding="utf-8"?>
<calcChain xmlns="http://schemas.openxmlformats.org/spreadsheetml/2006/main">
  <c r="F144" i="1" l="1"/>
  <c r="E144" i="1"/>
  <c r="D144" i="1"/>
  <c r="C144" i="1"/>
  <c r="B144" i="1"/>
  <c r="F138" i="1"/>
  <c r="E138" i="1"/>
  <c r="D138" i="1"/>
  <c r="C138" i="1"/>
  <c r="B138" i="1"/>
  <c r="C131" i="1"/>
  <c r="B131" i="1"/>
  <c r="E130" i="1"/>
  <c r="E131" i="1" s="1"/>
  <c r="D130" i="1"/>
  <c r="C130" i="1"/>
  <c r="B130" i="1"/>
  <c r="F129" i="1"/>
  <c r="F127" i="1"/>
  <c r="F126" i="1"/>
  <c r="F124" i="1"/>
  <c r="F123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3" i="1"/>
  <c r="F102" i="1"/>
  <c r="F101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130" i="1" s="1"/>
  <c r="F131" i="1" s="1"/>
  <c r="F56" i="1"/>
  <c r="F55" i="1"/>
  <c r="F54" i="1"/>
  <c r="F52" i="1"/>
  <c r="E52" i="1"/>
  <c r="D52" i="1"/>
  <c r="D131" i="1" s="1"/>
  <c r="C52" i="1"/>
  <c r="B52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<sst xmlns="http://schemas.openxmlformats.org/spreadsheetml/2006/main" count="159" uniqueCount="137">
  <si>
    <t>Nombre del Titular: Roberto Ramos Alor</t>
  </si>
  <si>
    <t>Nombre del Enlace Institucional: L.A.E. Martha Verónica Durante Marini</t>
  </si>
  <si>
    <t>Dependencia: Servicios de Salud de Veracruz</t>
  </si>
  <si>
    <t>Tabla 1. Presupuesto del FISE en 2021 por obra o acción, en la cual se debe desagregar para cada proyecto los momentos contables</t>
  </si>
  <si>
    <t>Obra o Acción</t>
  </si>
  <si>
    <t>Aprobado</t>
  </si>
  <si>
    <t>Modificado</t>
  </si>
  <si>
    <t>Devengado</t>
  </si>
  <si>
    <t>Pagado</t>
  </si>
  <si>
    <t>Disponible</t>
  </si>
  <si>
    <t>ALC: Alcantarillado</t>
  </si>
  <si>
    <t xml:space="preserve">  </t>
  </si>
  <si>
    <t>Subtotal</t>
  </si>
  <si>
    <t>APO: Agua Potable</t>
  </si>
  <si>
    <t>DRE: Drenaje y Letrinas</t>
  </si>
  <si>
    <t>ELE: Electrificación</t>
  </si>
  <si>
    <t>Convenio de Electrificación con CFE</t>
  </si>
  <si>
    <t>IBE: Infraestructura Básica del Sector Educativo</t>
  </si>
  <si>
    <t>IBS: Infraestructura Básica del Sector Salud</t>
  </si>
  <si>
    <t>FISE 2021</t>
  </si>
  <si>
    <t>Terminación del Hospital General en la localidad y municipio de Perote</t>
  </si>
  <si>
    <t>Sustitución de un Centro de Salud en la localidad y municipio de Maltrata</t>
  </si>
  <si>
    <t>Sustitución de un Centro de Salud en la localidad y municipio de Zacualpan</t>
  </si>
  <si>
    <t>Rehabilitación del Hospital de la Comunidad en la localidad y municipio de Teocelo</t>
  </si>
  <si>
    <t>Rehabilitación del Hospital de la Comunidad en la localidad de Entabladero  municipio de Espinal</t>
  </si>
  <si>
    <t>Sustitución de un Centro de Salud en la localidad y municipio de Oluta</t>
  </si>
  <si>
    <t>Rehabilitación del Hospital General en la localidad y municipio de Papantla</t>
  </si>
  <si>
    <t>Rehabilitación de un Centro de Salud en la localidad y municipio de las Vigas de Ramírez</t>
  </si>
  <si>
    <t>Rehabilitación de un Centro de Salud en la localidad Pueblo Viejo municipio de Hidalgo</t>
  </si>
  <si>
    <t>Rehabilitación de un Centro de Salud con Servicios Ampliados (CESSA) en la localidad y municipio de Jalacingo</t>
  </si>
  <si>
    <t>Rehabilitación de un Centro de Salud en la localidad las Amapolas municipio de Veracruz</t>
  </si>
  <si>
    <t>Rehabilitación y ampliación del Instituto Veracruzano "Dr. Rafael Velasco Fernández" en la localidad y municipio de Xalapa</t>
  </si>
  <si>
    <t>Mantenimiento y rehabilitación del Hospital de la Comunidad en la localidad y municipio de Coatepec</t>
  </si>
  <si>
    <t>Sustitución de un Centro de Salud en la Localidad Raudal Nuevo municipio de Alamo Temapache</t>
  </si>
  <si>
    <t>Rehabilitación de un Centro de Salud en la localidad y municipio de Tepetlán</t>
  </si>
  <si>
    <t>Sustitución de un Centro de Salud en la localidad y municipio de Jáltipan de Morelos</t>
  </si>
  <si>
    <t>Sustitución de un Centro de Salud en la localidad y municipio de Platón Sánchez</t>
  </si>
  <si>
    <t>Rehabilitación del Hospital de la Comunidad en la localidad y municipio de Playa Vicente</t>
  </si>
  <si>
    <t>Mantenimiento de un Centro de Salud "Arroyo Blanco" en la localidad y municipío de Xalapa</t>
  </si>
  <si>
    <t>Mantenimiento de un Centro de Salud en la Col. Emiliano Zapata en la localidad y municipio de Xalapa</t>
  </si>
  <si>
    <t>Mantenimiento de un Centro de Salud "Lerdo de Tejada" en la localidad y municipio de Xalapa</t>
  </si>
  <si>
    <t>Mantenimiento de un Centro de Salud en la localidad y municipio de Apazapan</t>
  </si>
  <si>
    <t>Supervisión de la Obra Pública para la Construcción, Ampliación y Mantenimiento de diversos Centros de Salud en varias localidades y municipios</t>
  </si>
  <si>
    <t>Subtotal Obra FISE 2021</t>
  </si>
  <si>
    <t>EQUIPAMIENTO</t>
  </si>
  <si>
    <t>Equipamiento de un Centro de Salud en la localidad Dehesa municipio de Acayucan</t>
  </si>
  <si>
    <t>Equipamiento de un Centro de Salud en la localidad Congregación Hidalgo municipio de Acayucan</t>
  </si>
  <si>
    <t>Equipamiento de un Centro de Salud en la localidad de San Miguel municipio de Acayucan</t>
  </si>
  <si>
    <t>Equipamiento de un Centro de Salud en la localidad y municipio de Amatlán de los Reyes</t>
  </si>
  <si>
    <t>Equipamiento de un Centro de Salud en la localidad de Peñuela municipio de Amatlán de los Reyes</t>
  </si>
  <si>
    <t>Equipamiento de un Centro de Salud en la localidad y municipio de Atoyac</t>
  </si>
  <si>
    <t xml:space="preserve">Equipamiento de un Centro de Salud en la localidad y municipio de Boca del Río </t>
  </si>
  <si>
    <t>Equipamiento de un Centro de Salud en la Colonia Venustiano Carranza localidad Veracruz municipio de Boca del Río</t>
  </si>
  <si>
    <t>Equipamiento de un Centro de Salud en la Colonia Luis Echeverría localidad Veracruz municipio de Boca del Río</t>
  </si>
  <si>
    <t>Equipamiento de un Centro de Salud en la localidad de Dos Amates municipio de Catemaco</t>
  </si>
  <si>
    <t>Equipamiento de un Centro de Salud en la Colonia Nueva Obrera en la localidad y municipio de Coatzacoalcos</t>
  </si>
  <si>
    <t>Equipamiento de un Centro de Salud en la Colonia Teresa Morales en la localidad y municipio de Coatzacoalcos</t>
  </si>
  <si>
    <t>Equipamiento de un Centro de Salud en la Colonia López Mateos en la localidad y municipio de Coatzacoalcos</t>
  </si>
  <si>
    <t>Equipamiento de un Centro de Salud en la localidad Las Barrillas municipio de Coatzacoalcos</t>
  </si>
  <si>
    <t>Equipamiento de un Centro de Salud en la localidad Lomas de Barrillas municipio de Coatzacoalcos</t>
  </si>
  <si>
    <t>Equipamiento de un Centro de Salud en la localidad Tenixtepec municipio de Coscomatepec</t>
  </si>
  <si>
    <t>Equipamiento de un Centro de Salud en la Colonia Patria Libre en la localidad Minatitlán municipio de Cosoleacaque</t>
  </si>
  <si>
    <t>Equipamiento de un Centro de Salud en la Colonia F Gutiérrez en la localidad Minatitlán municipio de Cosoleacaque</t>
  </si>
  <si>
    <t>Equipamiento de un Centro de Salud en la Colonia Díaz Ordaz en la localidad Minatitlán municipio de Cosoleacaque</t>
  </si>
  <si>
    <t>Equipamiento de un Centro de Salud en la localidad de Barrancas Buenos Aires municipio de Cosoleacaque</t>
  </si>
  <si>
    <t>Equipamiento de un Centro de Salud en la localidad de Canticas municipio de Cosoleacaque</t>
  </si>
  <si>
    <t>Equipamiento de un Centro de Salud en la localidad Estero del Pantano municipio de Cosoleacaque</t>
  </si>
  <si>
    <t>Equipamiento de un Centro de Salud en la localidad San Pedro Mártir del Pantano municipio de Cosoleacaque</t>
  </si>
  <si>
    <t>Equipamiento de un Centro de Salud en la localidad Zacatal Victoria municipio de Cosoleacaque</t>
  </si>
  <si>
    <t>Equipamiento de un Centro de Salud en la localidad Minatitlán municipio de Cosoleacaque</t>
  </si>
  <si>
    <t>Equipamiento de un Centro de Salud en la localidad y municipio de Cuitláhuac</t>
  </si>
  <si>
    <t>Equipamiento de un Centro de Salud en la localidad El Limón municipio de Cuitláhuac</t>
  </si>
  <si>
    <t>Equipamiento de un Centro de Salud en la localidad y municipio de Chontla</t>
  </si>
  <si>
    <t>Equipamiento de un Centro de Salud en la localidad Canoas municipio de Chontla</t>
  </si>
  <si>
    <t>Equipamiento de un Centro de Salud en la localidad Huatusco de Chicuellar municipio de Huatusco</t>
  </si>
  <si>
    <t>Equipamiento de un Centro de Salud en la localidad de Santiago de Chicuellar municipio de Huayacocotla</t>
  </si>
  <si>
    <t>Equipamiento de un Centro de Salud en la localidad y municipio de Huiloapan de Cuauhtémoc</t>
  </si>
  <si>
    <t>Equipamiento de un Centro de Salud en la localidad y municipio de Ilamatlán</t>
  </si>
  <si>
    <t>Equipamiento de un Centro de Salud en la localidad Unión y Progreso municipio de Ixhuatlancillo</t>
  </si>
  <si>
    <t>Equipamiento de un Centro de Salud en la localidad Oxitempa municipio de Ixhuatlán de Madero</t>
  </si>
  <si>
    <t>Equipamiento de un Centro de Salud en la localidad Pahua Grande municipio de Ixhuatlán de Madero</t>
  </si>
  <si>
    <t>Equipamiento de un Centro de Salud en la localidad Las Cuatas municipio de Ixmatlahuacan</t>
  </si>
  <si>
    <t>Equipamiento de un Centro de Salud en la localidad Tuxpanguillo municipio de Ixtaczoquitlán</t>
  </si>
  <si>
    <t>Equipamiento del Hospital de la Comunidad en la localidad y municipio de Huayacocotla</t>
  </si>
  <si>
    <t>Equipamiento del Hospital General en la localidad y municipio de Martínez de la Torre</t>
  </si>
  <si>
    <t>Equipamiento del Hospital de la Comunidad en la localidad Vista Hermosa municipio de Tlaquilpa</t>
  </si>
  <si>
    <t>Equipamiento del Hospital Regional "Dr. Valentín Gómez Farías" en la localidad y municipio de Coatzacoalcos</t>
  </si>
  <si>
    <t>Equipamiento del Hospital General en la localidad y municipio de Minatitlán</t>
  </si>
  <si>
    <t>Equipamiento del Hospital de la Comunidad en la localidad y municipio de Ozuluama de Mascareñas</t>
  </si>
  <si>
    <t>Equipamiento del Hospital de la Comunidad en la localidad y municipio de Tlapacoyan</t>
  </si>
  <si>
    <t>Equipamiento del Centro de Alta Especialidad "Dr. Rafael Lucio" en la localidad y municipio de Xalapa</t>
  </si>
  <si>
    <t>Equipamiento de un Centro de Salud en la localidad Ahuatitla Abajo municipio de Chicontepec</t>
  </si>
  <si>
    <t>Equipamiento de un Centro de Salud en la localidad y municipio de Chumatlán</t>
  </si>
  <si>
    <t>Equipamiento de un Centro de Salud en la localidad Javier Rojo Gómez municipio de Hidalgotitlán</t>
  </si>
  <si>
    <t>Equipamiento de un Centro de Salud en la localidad Jáltipan de Morelos Las Tinas municipio de Jáltipan</t>
  </si>
  <si>
    <t>Equipamiento de un Centro de Salud en la localidad Jáltipan de Morelos Primero de Mayo municipio de Jáltipan</t>
  </si>
  <si>
    <t>Equipamiento de un Centro de Salud en la localidad y municipio de Jamapa</t>
  </si>
  <si>
    <t>Equipamiento de un Centro de Salud en la localidad El Tepache municipio de Jesús Carranza</t>
  </si>
  <si>
    <t>Equipamiento de un Centro de Salud en la localidad Vicente Guerrero El Aguacate municipio de José Azueta</t>
  </si>
  <si>
    <t>Equipamiento de un Centro de Salud en la localidad y municipio de Maltrata</t>
  </si>
  <si>
    <t>Equipamiento de un Centro de Salud en la localidad Felipe Carrillo Puerto municipio de Martínez de la Torre</t>
  </si>
  <si>
    <t>Equipamiento de un Centro de Salud en la localidad Capoacan municipio de Minatitlán</t>
  </si>
  <si>
    <t>Equipamiento de un Centro de Salud en la localidad Ejido Tacoteno municipio de Minatitlán</t>
  </si>
  <si>
    <t>Equipamiento de un Centro de Salud en la localidad Estero de Zicatlán municipio de Minatitlán</t>
  </si>
  <si>
    <t>Equipamiento de un Centro de Salud en la localidad Concepción municipio de Minatitlán</t>
  </si>
  <si>
    <t>Equipamiento de un Centro de Salud en la localidad Las Lomas de Tacujalpa municipio de Minatitlán</t>
  </si>
  <si>
    <t>Equipamiento de un Centro de Salud en la localidad Mapachapa municipio de Minatitlán</t>
  </si>
  <si>
    <t>Equipamiento de un Centro de Salud en la localidad Otapa municipio de Minatitlán</t>
  </si>
  <si>
    <t>Equipamiento de un Centro de Salud en la localidad y municipio de Moloacán</t>
  </si>
  <si>
    <t>Equipamiento de un Centro de Salud en la localidad Cerro del Carbón municipio de Papantla</t>
  </si>
  <si>
    <t>Equipamiento de un Centro de Salud en la localidad Joloapan municipio de Papantla</t>
  </si>
  <si>
    <t>Equipamiento de un Centro de Salud en la localidad Santa Agueda municipio de Papantla</t>
  </si>
  <si>
    <t>Equipamiento de un Centro de Salud en la localidad La Crinolina municipio de Platón Sánchez</t>
  </si>
  <si>
    <t>Equipamiento de un Centro de Salud en la localidad y municipio de Platón Sánchez</t>
  </si>
  <si>
    <t>Equipamiento de un Centro de Salud en la localidad Poza Rica de Hidalgo Anáhuac municipio de Poza Rica de Hidalgo</t>
  </si>
  <si>
    <t>Equipamiento de un Centro de Salud en la localidad Poza Rica de Hidalgo Vicente Herrera municipio de Poza Rica de Hidalgo</t>
  </si>
  <si>
    <t>Equipamiento de un Centro de Salud con Servicios Ampliados en la localidad y municipio de Soledad Atzompa</t>
  </si>
  <si>
    <t>Equipamiento de un Centro de Salud en la localidad La Reforma municipio de Tamiahua</t>
  </si>
  <si>
    <t>Equipamiento de un Centro de Salud en la localidad Palo Solo municipio de Tantoyuca</t>
  </si>
  <si>
    <t>Equipamiento del Hospital de la Comunidad en la localidad y municipio de Tempoal</t>
  </si>
  <si>
    <t>Equipamiento de un Centro de Salud en la localidad y municipio de Zontecomatlán de López Fuentes</t>
  </si>
  <si>
    <t>Subtotal FISE Equipamiento 2021</t>
  </si>
  <si>
    <t>Subtotal FISE 2021</t>
  </si>
  <si>
    <t>MEV: Mejoramiento de Vivienda</t>
  </si>
  <si>
    <t>Cuartos dormitorio</t>
  </si>
  <si>
    <t>Pisos firmes</t>
  </si>
  <si>
    <t>Techos firmes</t>
  </si>
  <si>
    <t>Muros firmes</t>
  </si>
  <si>
    <t>Estufas</t>
  </si>
  <si>
    <t>URB: Urbanización</t>
  </si>
  <si>
    <t>G.IND: GASTOS INDIRECTOS</t>
  </si>
  <si>
    <t>Supervision de obra</t>
  </si>
  <si>
    <t>Total:</t>
  </si>
  <si>
    <t>Calcular los Subtotales por obra o acción y sumarlos en el Total Global.</t>
  </si>
  <si>
    <t xml:space="preserve">Sí hay otros apartados de gasto en obra o acción diferentes agregarlos a la tabla. </t>
  </si>
  <si>
    <t>No modificar los encabezados.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</si>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</sst>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sz val="10"/>
      <color theme="1"/>
      <name val="Montserrat"/>
      <family val="3"/>
    </font>
    <font>
      <sz val="10"/>
      <color theme="1"/>
      <name val="Montserrat"/>
      <family val="3"/>
    </font>
    <font>
      <b/>
      <sz val="8"/>
      <color theme="1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C000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4" fontId="4" fillId="0" borderId="1" xfId="0" applyNumberFormat="1" applyFont="1" applyBorder="1"/>
    <xf numFmtId="4" fontId="3" fillId="0" borderId="1" xfId="0" applyNumberFormat="1" applyFont="1" applyBorder="1"/>
    <xf numFmtId="4" fontId="4" fillId="3" borderId="1" xfId="0" applyNumberFormat="1" applyFont="1" applyFill="1" applyBorder="1"/>
    <xf numFmtId="0" fontId="4" fillId="4" borderId="1" xfId="0" applyFont="1" applyFill="1" applyBorder="1" applyAlignment="1">
      <alignment wrapText="1"/>
    </xf>
    <xf numFmtId="4" fontId="4" fillId="5" borderId="1" xfId="0" applyNumberFormat="1" applyFont="1" applyFill="1" applyBorder="1"/>
    <xf numFmtId="4" fontId="4" fillId="0" borderId="1" xfId="0" applyNumberFormat="1" applyFont="1" applyFill="1" applyBorder="1"/>
    <xf numFmtId="164" fontId="1" fillId="0" borderId="0" xfId="0" applyNumberFormat="1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19800" cy="5524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19800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1226476</xdr:colOff>
      <xdr:row>0</xdr:row>
      <xdr:rowOff>22411</xdr:rowOff>
    </xdr:from>
    <xdr:ext cx="1226484" cy="5143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904626" y="22411"/>
          <a:ext cx="1226484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1"/>
  <sheetViews>
    <sheetView tabSelected="1" workbookViewId="0">
      <selection activeCell="C23" sqref="C23"/>
    </sheetView>
  </sheetViews>
  <sheetFormatPr baseColWidth="10" defaultColWidth="14.42578125" defaultRowHeight="15" customHeight="1" x14ac:dyDescent="0.35"/>
  <cols>
    <col min="1" max="1" width="100.140625" style="1" customWidth="1"/>
    <col min="2" max="2" width="23.140625" style="1" customWidth="1"/>
    <col min="3" max="3" width="22.140625" style="1" customWidth="1"/>
    <col min="4" max="4" width="19.28515625" style="1" customWidth="1"/>
    <col min="5" max="5" width="19" style="1" customWidth="1"/>
    <col min="6" max="6" width="18.5703125" style="1" customWidth="1"/>
    <col min="7" max="8" width="12.85546875" style="1" customWidth="1"/>
    <col min="9" max="26" width="10.7109375" style="1" customWidth="1"/>
    <col min="27" max="16384" width="14.42578125" style="1"/>
  </cols>
  <sheetData>
    <row r="1" spans="1:8" ht="18" x14ac:dyDescent="0.35">
      <c r="B1" s="2"/>
    </row>
    <row r="2" spans="1:8" ht="18" x14ac:dyDescent="0.35">
      <c r="B2" s="2"/>
    </row>
    <row r="3" spans="1:8" ht="18" x14ac:dyDescent="0.35">
      <c r="B3" s="2"/>
    </row>
    <row r="4" spans="1:8" ht="18" x14ac:dyDescent="0.35">
      <c r="B4" s="2"/>
    </row>
    <row r="5" spans="1:8" ht="18" x14ac:dyDescent="0.35">
      <c r="A5" s="3" t="s">
        <v>0</v>
      </c>
    </row>
    <row r="6" spans="1:8" ht="18" x14ac:dyDescent="0.35">
      <c r="A6" s="3" t="s">
        <v>1</v>
      </c>
    </row>
    <row r="7" spans="1:8" ht="18" x14ac:dyDescent="0.35">
      <c r="A7" s="3" t="s">
        <v>2</v>
      </c>
    </row>
    <row r="8" spans="1:8" ht="18" x14ac:dyDescent="0.35">
      <c r="B8" s="2"/>
    </row>
    <row r="9" spans="1:8" ht="18" x14ac:dyDescent="0.35">
      <c r="A9" s="4" t="s">
        <v>3</v>
      </c>
      <c r="B9" s="5"/>
      <c r="C9" s="5"/>
      <c r="D9" s="5"/>
      <c r="E9" s="5"/>
      <c r="F9" s="5"/>
      <c r="G9" s="6"/>
      <c r="H9" s="6"/>
    </row>
    <row r="10" spans="1:8" ht="6.75" customHeight="1" x14ac:dyDescent="0.35">
      <c r="B10" s="2"/>
    </row>
    <row r="11" spans="1:8" ht="18" x14ac:dyDescent="0.35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</row>
    <row r="12" spans="1:8" ht="18" x14ac:dyDescent="0.35">
      <c r="A12" s="9" t="s">
        <v>10</v>
      </c>
      <c r="B12" s="10" t="s">
        <v>11</v>
      </c>
      <c r="C12" s="10" t="s">
        <v>11</v>
      </c>
      <c r="D12" s="10" t="s">
        <v>11</v>
      </c>
      <c r="E12" s="10"/>
      <c r="F12" s="10" t="s">
        <v>11</v>
      </c>
    </row>
    <row r="13" spans="1:8" ht="18" x14ac:dyDescent="0.35">
      <c r="A13" s="9"/>
      <c r="B13" s="10"/>
      <c r="C13" s="10"/>
      <c r="D13" s="10"/>
      <c r="E13" s="10"/>
      <c r="F13" s="10"/>
    </row>
    <row r="14" spans="1:8" ht="18" x14ac:dyDescent="0.35">
      <c r="A14" s="11" t="s">
        <v>12</v>
      </c>
      <c r="B14" s="10"/>
      <c r="C14" s="10"/>
      <c r="D14" s="10"/>
      <c r="E14" s="10"/>
      <c r="F14" s="10"/>
    </row>
    <row r="15" spans="1:8" ht="18" x14ac:dyDescent="0.35">
      <c r="A15" s="9" t="s">
        <v>13</v>
      </c>
      <c r="B15" s="10"/>
      <c r="C15" s="10"/>
      <c r="D15" s="10"/>
      <c r="E15" s="10"/>
      <c r="F15" s="10"/>
    </row>
    <row r="16" spans="1:8" ht="18" x14ac:dyDescent="0.35">
      <c r="A16" s="9"/>
      <c r="B16" s="10"/>
      <c r="C16" s="10"/>
      <c r="D16" s="10"/>
      <c r="E16" s="10"/>
      <c r="F16" s="10"/>
    </row>
    <row r="17" spans="1:6" ht="18" x14ac:dyDescent="0.35">
      <c r="A17" s="11" t="s">
        <v>12</v>
      </c>
      <c r="B17" s="10"/>
      <c r="C17" s="10"/>
      <c r="D17" s="10"/>
      <c r="E17" s="10"/>
      <c r="F17" s="10"/>
    </row>
    <row r="18" spans="1:6" ht="18" x14ac:dyDescent="0.35">
      <c r="A18" s="9" t="s">
        <v>14</v>
      </c>
      <c r="B18" s="10"/>
      <c r="C18" s="10"/>
      <c r="D18" s="10"/>
      <c r="E18" s="10"/>
      <c r="F18" s="10"/>
    </row>
    <row r="19" spans="1:6" ht="18" x14ac:dyDescent="0.35">
      <c r="A19" s="9"/>
      <c r="B19" s="10" t="s">
        <v>11</v>
      </c>
      <c r="C19" s="10" t="s">
        <v>11</v>
      </c>
      <c r="D19" s="10" t="s">
        <v>11</v>
      </c>
      <c r="E19" s="10"/>
      <c r="F19" s="10" t="s">
        <v>11</v>
      </c>
    </row>
    <row r="20" spans="1:6" ht="18" x14ac:dyDescent="0.35">
      <c r="A20" s="11" t="s">
        <v>12</v>
      </c>
      <c r="B20" s="12"/>
      <c r="C20" s="12"/>
      <c r="D20" s="12"/>
      <c r="E20" s="12"/>
      <c r="F20" s="12"/>
    </row>
    <row r="21" spans="1:6" ht="18" x14ac:dyDescent="0.35">
      <c r="A21" s="9" t="s">
        <v>15</v>
      </c>
      <c r="B21" s="10"/>
      <c r="C21" s="10"/>
      <c r="D21" s="10"/>
      <c r="E21" s="10"/>
      <c r="F21" s="10"/>
    </row>
    <row r="22" spans="1:6" ht="16.5" customHeight="1" x14ac:dyDescent="0.35">
      <c r="A22" s="9" t="s">
        <v>16</v>
      </c>
      <c r="B22" s="10"/>
      <c r="C22" s="10"/>
      <c r="D22" s="10"/>
      <c r="E22" s="10"/>
      <c r="F22" s="10"/>
    </row>
    <row r="23" spans="1:6" ht="18" x14ac:dyDescent="0.35">
      <c r="A23" s="11" t="s">
        <v>12</v>
      </c>
      <c r="B23" s="13">
        <f>SUM(B22)</f>
        <v>0</v>
      </c>
      <c r="C23" s="13">
        <f>SUM(C22)</f>
        <v>0</v>
      </c>
      <c r="D23" s="13">
        <f>SUM(D22)</f>
        <v>0</v>
      </c>
      <c r="E23" s="13">
        <f>SUM(E22)</f>
        <v>0</v>
      </c>
      <c r="F23" s="13">
        <f>SUM(F22)</f>
        <v>0</v>
      </c>
    </row>
    <row r="24" spans="1:6" ht="18" x14ac:dyDescent="0.35">
      <c r="A24" s="9" t="s">
        <v>17</v>
      </c>
      <c r="B24" s="14"/>
      <c r="C24" s="14"/>
      <c r="D24" s="14"/>
      <c r="E24" s="14"/>
      <c r="F24" s="14"/>
    </row>
    <row r="25" spans="1:6" ht="15.75" customHeight="1" x14ac:dyDescent="0.35">
      <c r="A25" s="11"/>
      <c r="B25" s="10"/>
      <c r="C25" s="10"/>
      <c r="D25" s="10"/>
      <c r="E25" s="10"/>
      <c r="F25" s="10"/>
    </row>
    <row r="26" spans="1:6" ht="15.75" customHeight="1" x14ac:dyDescent="0.35">
      <c r="A26" s="11" t="s">
        <v>12</v>
      </c>
      <c r="B26" s="10" t="s">
        <v>11</v>
      </c>
      <c r="C26" s="10" t="s">
        <v>11</v>
      </c>
      <c r="D26" s="10" t="s">
        <v>11</v>
      </c>
      <c r="E26" s="10"/>
      <c r="F26" s="10" t="s">
        <v>11</v>
      </c>
    </row>
    <row r="27" spans="1:6" ht="27.75" customHeight="1" x14ac:dyDescent="0.35">
      <c r="A27" s="9" t="s">
        <v>18</v>
      </c>
      <c r="B27" s="14"/>
      <c r="C27" s="14"/>
      <c r="D27" s="14"/>
      <c r="E27" s="14"/>
      <c r="F27" s="14"/>
    </row>
    <row r="28" spans="1:6" ht="27.75" customHeight="1" x14ac:dyDescent="0.35">
      <c r="A28" s="9" t="s">
        <v>19</v>
      </c>
      <c r="B28" s="14"/>
      <c r="C28" s="14"/>
      <c r="D28" s="14"/>
      <c r="E28" s="14"/>
      <c r="F28" s="14"/>
    </row>
    <row r="29" spans="1:6" ht="17.25" customHeight="1" x14ac:dyDescent="0.35">
      <c r="A29" s="9" t="s">
        <v>20</v>
      </c>
      <c r="B29" s="14">
        <v>60000000</v>
      </c>
      <c r="C29" s="14">
        <v>59488454.740000002</v>
      </c>
      <c r="D29" s="14">
        <v>59488454.740000002</v>
      </c>
      <c r="E29" s="14">
        <v>59488454.740000002</v>
      </c>
      <c r="F29" s="14">
        <v>0</v>
      </c>
    </row>
    <row r="30" spans="1:6" ht="18" customHeight="1" x14ac:dyDescent="0.35">
      <c r="A30" s="9" t="s">
        <v>21</v>
      </c>
      <c r="B30" s="14">
        <v>6836038.2600000007</v>
      </c>
      <c r="C30" s="14">
        <v>6723699.3300000001</v>
      </c>
      <c r="D30" s="14">
        <v>3416794.5190000003</v>
      </c>
      <c r="E30" s="14">
        <v>3416794.5190000003</v>
      </c>
      <c r="F30" s="14">
        <v>3306904.8109999998</v>
      </c>
    </row>
    <row r="31" spans="1:6" ht="18" customHeight="1" x14ac:dyDescent="0.35">
      <c r="A31" s="9" t="s">
        <v>22</v>
      </c>
      <c r="B31" s="14">
        <v>5355234.72</v>
      </c>
      <c r="C31" s="14">
        <v>5352907.3600000003</v>
      </c>
      <c r="D31" s="14">
        <v>5349029.9279999994</v>
      </c>
      <c r="E31" s="14">
        <v>5349029.9279999994</v>
      </c>
      <c r="F31" s="14">
        <v>3877.4320000006664</v>
      </c>
    </row>
    <row r="32" spans="1:6" ht="18" customHeight="1" x14ac:dyDescent="0.35">
      <c r="A32" s="9" t="s">
        <v>23</v>
      </c>
      <c r="B32" s="14">
        <v>9000000</v>
      </c>
      <c r="C32" s="14">
        <v>8962474.9399999995</v>
      </c>
      <c r="D32" s="14">
        <v>8952255.6919999998</v>
      </c>
      <c r="E32" s="14">
        <v>8952255.6919999998</v>
      </c>
      <c r="F32" s="14">
        <v>10219.248000000414</v>
      </c>
    </row>
    <row r="33" spans="1:6" ht="18" customHeight="1" x14ac:dyDescent="0.35">
      <c r="A33" s="9" t="s">
        <v>24</v>
      </c>
      <c r="B33" s="14">
        <v>7000000</v>
      </c>
      <c r="C33" s="14">
        <v>6997286.8399999999</v>
      </c>
      <c r="D33" s="14">
        <v>6995189.9619999984</v>
      </c>
      <c r="E33" s="14">
        <v>6995189.9619999984</v>
      </c>
      <c r="F33" s="14">
        <v>2096.8780000011247</v>
      </c>
    </row>
    <row r="34" spans="1:6" ht="18" customHeight="1" x14ac:dyDescent="0.35">
      <c r="A34" s="9" t="s">
        <v>25</v>
      </c>
      <c r="B34" s="14">
        <v>7026593.8300000001</v>
      </c>
      <c r="C34" s="14">
        <v>6654830.4699999997</v>
      </c>
      <c r="D34" s="14">
        <v>6648518.220999999</v>
      </c>
      <c r="E34" s="14">
        <v>6648518.220999999</v>
      </c>
      <c r="F34" s="14">
        <v>6312.2490000009166</v>
      </c>
    </row>
    <row r="35" spans="1:6" ht="18" customHeight="1" x14ac:dyDescent="0.35">
      <c r="A35" s="9" t="s">
        <v>26</v>
      </c>
      <c r="B35" s="14">
        <v>7000000</v>
      </c>
      <c r="C35" s="14">
        <v>6988312.3200000003</v>
      </c>
      <c r="D35" s="14">
        <v>6986413.5260000015</v>
      </c>
      <c r="E35" s="14">
        <v>6986413.5260000015</v>
      </c>
      <c r="F35" s="14">
        <v>1898.7939999991613</v>
      </c>
    </row>
    <row r="36" spans="1:6" ht="18" customHeight="1" x14ac:dyDescent="0.35">
      <c r="A36" s="9" t="s">
        <v>27</v>
      </c>
      <c r="B36" s="14">
        <v>4071820.44</v>
      </c>
      <c r="C36" s="14">
        <v>3940865.02</v>
      </c>
      <c r="D36" s="14">
        <v>3939202.5159999998</v>
      </c>
      <c r="E36" s="14">
        <v>3939202.5159999998</v>
      </c>
      <c r="F36" s="14">
        <v>1662.5040000000226</v>
      </c>
    </row>
    <row r="37" spans="1:6" ht="18" customHeight="1" x14ac:dyDescent="0.35">
      <c r="A37" s="9" t="s">
        <v>28</v>
      </c>
      <c r="B37" s="14">
        <v>2463505.3699999996</v>
      </c>
      <c r="C37" s="14">
        <v>2425023.92</v>
      </c>
      <c r="D37" s="14">
        <v>2423042.6159999995</v>
      </c>
      <c r="E37" s="14">
        <v>2423042.6159999995</v>
      </c>
      <c r="F37" s="14">
        <v>1981.3040000003784</v>
      </c>
    </row>
    <row r="38" spans="1:6" ht="18" customHeight="1" x14ac:dyDescent="0.35">
      <c r="A38" s="9" t="s">
        <v>29</v>
      </c>
      <c r="B38" s="14">
        <v>1777339.05</v>
      </c>
      <c r="C38" s="14">
        <v>1777339.04</v>
      </c>
      <c r="D38" s="14">
        <v>1758455.7320000001</v>
      </c>
      <c r="E38" s="14">
        <v>1758455.7320000001</v>
      </c>
      <c r="F38" s="14">
        <v>18883.308000000005</v>
      </c>
    </row>
    <row r="39" spans="1:6" ht="18" customHeight="1" x14ac:dyDescent="0.35">
      <c r="A39" s="9" t="s">
        <v>30</v>
      </c>
      <c r="B39" s="14">
        <v>4260470.17</v>
      </c>
      <c r="C39" s="14">
        <v>4250364.7699999996</v>
      </c>
      <c r="D39" s="14">
        <v>4230596.591</v>
      </c>
      <c r="E39" s="14">
        <v>4230596.591</v>
      </c>
      <c r="F39" s="14">
        <v>19768.178999999611</v>
      </c>
    </row>
    <row r="40" spans="1:6" ht="18" customHeight="1" x14ac:dyDescent="0.35">
      <c r="A40" s="9" t="s">
        <v>31</v>
      </c>
      <c r="B40" s="14">
        <v>5605000</v>
      </c>
      <c r="C40" s="14">
        <v>5596223.0800000001</v>
      </c>
      <c r="D40" s="14">
        <v>5595179.9440000011</v>
      </c>
      <c r="E40" s="14">
        <v>5595179.9440000011</v>
      </c>
      <c r="F40" s="14">
        <v>1043.1359999993838</v>
      </c>
    </row>
    <row r="41" spans="1:6" ht="18" customHeight="1" x14ac:dyDescent="0.35">
      <c r="A41" s="9" t="s">
        <v>32</v>
      </c>
      <c r="B41" s="14">
        <v>9329705.6699999999</v>
      </c>
      <c r="C41" s="14">
        <v>9244361.0500000007</v>
      </c>
      <c r="D41" s="14">
        <v>9242036.7049999982</v>
      </c>
      <c r="E41" s="14">
        <v>9242036.7049999982</v>
      </c>
      <c r="F41" s="14">
        <v>2324.345000001711</v>
      </c>
    </row>
    <row r="42" spans="1:6" ht="18" customHeight="1" x14ac:dyDescent="0.35">
      <c r="A42" s="9" t="s">
        <v>33</v>
      </c>
      <c r="B42" s="14">
        <v>5287769.59</v>
      </c>
      <c r="C42" s="14">
        <v>5275241.66</v>
      </c>
      <c r="D42" s="14">
        <v>1590943.0179999999</v>
      </c>
      <c r="E42" s="14">
        <v>1590943.0179999999</v>
      </c>
      <c r="F42" s="14">
        <v>3684298.6420000005</v>
      </c>
    </row>
    <row r="43" spans="1:6" ht="18" customHeight="1" x14ac:dyDescent="0.35">
      <c r="A43" s="9" t="s">
        <v>34</v>
      </c>
      <c r="B43" s="14">
        <v>3261884.04</v>
      </c>
      <c r="C43" s="14">
        <v>3258123.97</v>
      </c>
      <c r="D43" s="14">
        <v>3256011.301</v>
      </c>
      <c r="E43" s="14">
        <v>3256011.301</v>
      </c>
      <c r="F43" s="14">
        <v>2112.6690000000217</v>
      </c>
    </row>
    <row r="44" spans="1:6" ht="18" customHeight="1" x14ac:dyDescent="0.35">
      <c r="A44" s="9" t="s">
        <v>35</v>
      </c>
      <c r="B44" s="14">
        <v>7927863.4699999997</v>
      </c>
      <c r="C44" s="14">
        <v>7862106.1699999999</v>
      </c>
      <c r="D44" s="14">
        <v>4039270.2309999987</v>
      </c>
      <c r="E44" s="14">
        <v>4039270.2309999987</v>
      </c>
      <c r="F44" s="14">
        <v>3822835.9390000012</v>
      </c>
    </row>
    <row r="45" spans="1:6" ht="18" customHeight="1" x14ac:dyDescent="0.35">
      <c r="A45" s="9" t="s">
        <v>36</v>
      </c>
      <c r="B45" s="14">
        <v>9602511.4823999982</v>
      </c>
      <c r="C45" s="14">
        <v>9057427.8200000003</v>
      </c>
      <c r="D45" s="14">
        <v>4504504.9559999993</v>
      </c>
      <c r="E45" s="14">
        <v>4504504.9559999993</v>
      </c>
      <c r="F45" s="14">
        <v>4552922.864000001</v>
      </c>
    </row>
    <row r="46" spans="1:6" ht="18" customHeight="1" x14ac:dyDescent="0.35">
      <c r="A46" s="9" t="s">
        <v>37</v>
      </c>
      <c r="B46" s="14">
        <v>7500000</v>
      </c>
      <c r="C46" s="14">
        <v>7229467.1600000001</v>
      </c>
      <c r="D46" s="14">
        <v>7224135.9580000006</v>
      </c>
      <c r="E46" s="14">
        <v>7224135.9580000006</v>
      </c>
      <c r="F46" s="14">
        <v>5331.2019999993609</v>
      </c>
    </row>
    <row r="47" spans="1:6" ht="18" customHeight="1" x14ac:dyDescent="0.35">
      <c r="A47" s="9" t="s">
        <v>38</v>
      </c>
      <c r="B47" s="14">
        <v>2363055.2400000002</v>
      </c>
      <c r="C47" s="14">
        <v>2357589.29</v>
      </c>
      <c r="D47" s="14">
        <v>2351259.4750000001</v>
      </c>
      <c r="E47" s="14">
        <v>2351259.4750000001</v>
      </c>
      <c r="F47" s="14">
        <v>6329.8149999999241</v>
      </c>
    </row>
    <row r="48" spans="1:6" ht="18" customHeight="1" x14ac:dyDescent="0.35">
      <c r="A48" s="9" t="s">
        <v>39</v>
      </c>
      <c r="B48" s="14">
        <v>2150288.2599999998</v>
      </c>
      <c r="C48" s="14">
        <v>2145464.92</v>
      </c>
      <c r="D48" s="14">
        <v>2145169.5500000007</v>
      </c>
      <c r="E48" s="14">
        <v>2145169.5500000007</v>
      </c>
      <c r="F48" s="14">
        <v>295.36999999934778</v>
      </c>
    </row>
    <row r="49" spans="1:6" ht="18" customHeight="1" x14ac:dyDescent="0.35">
      <c r="A49" s="9" t="s">
        <v>40</v>
      </c>
      <c r="B49" s="14">
        <v>2428889.29</v>
      </c>
      <c r="C49" s="14">
        <v>2416598.33</v>
      </c>
      <c r="D49" s="14">
        <v>2414436.8850000002</v>
      </c>
      <c r="E49" s="14">
        <v>2414436.8850000002</v>
      </c>
      <c r="F49" s="14">
        <v>2161.4449999998869</v>
      </c>
    </row>
    <row r="50" spans="1:6" ht="18" customHeight="1" x14ac:dyDescent="0.35">
      <c r="A50" s="9" t="s">
        <v>41</v>
      </c>
      <c r="B50" s="14">
        <v>3484001.21</v>
      </c>
      <c r="C50" s="14">
        <v>3343720.82</v>
      </c>
      <c r="D50" s="14">
        <v>3338821.0599999996</v>
      </c>
      <c r="E50" s="14">
        <v>3338821.0599999996</v>
      </c>
      <c r="F50" s="14">
        <v>4899.7600000002039</v>
      </c>
    </row>
    <row r="51" spans="1:6" ht="18" customHeight="1" x14ac:dyDescent="0.35">
      <c r="A51" s="9" t="s">
        <v>42</v>
      </c>
      <c r="B51" s="14">
        <v>1904280.91</v>
      </c>
      <c r="C51" s="14">
        <v>1892582.36</v>
      </c>
      <c r="D51" s="14">
        <v>1889854.7779999999</v>
      </c>
      <c r="E51" s="14">
        <v>1889854.7779999999</v>
      </c>
      <c r="F51" s="14">
        <v>2727.5820000001049</v>
      </c>
    </row>
    <row r="52" spans="1:6" ht="18" customHeight="1" x14ac:dyDescent="0.35">
      <c r="A52" s="9" t="s">
        <v>43</v>
      </c>
      <c r="B52" s="14">
        <f>SUM(B29:B51)</f>
        <v>175636251.00239998</v>
      </c>
      <c r="C52" s="14">
        <f>SUM(C29:C51)</f>
        <v>173240465.37999997</v>
      </c>
      <c r="D52" s="14">
        <f>SUM(D29:D51)</f>
        <v>157779577.90400001</v>
      </c>
      <c r="E52" s="14">
        <f>SUM(E29:E51)</f>
        <v>157779577.90400001</v>
      </c>
      <c r="F52" s="14">
        <f>SUM(F29:F51)</f>
        <v>15460887.476000004</v>
      </c>
    </row>
    <row r="53" spans="1:6" ht="18" customHeight="1" x14ac:dyDescent="0.35">
      <c r="A53" s="15" t="s">
        <v>44</v>
      </c>
      <c r="B53" s="16"/>
      <c r="C53" s="16"/>
      <c r="D53" s="16"/>
      <c r="E53" s="16"/>
      <c r="F53" s="16"/>
    </row>
    <row r="54" spans="1:6" ht="18" customHeight="1" x14ac:dyDescent="0.35">
      <c r="A54" s="9" t="s">
        <v>45</v>
      </c>
      <c r="B54" s="17">
        <v>885000</v>
      </c>
      <c r="C54" s="17">
        <v>884974.76</v>
      </c>
      <c r="D54" s="17">
        <v>884974.76</v>
      </c>
      <c r="E54" s="17">
        <v>884974.76</v>
      </c>
      <c r="F54" s="17">
        <f>C54-D54</f>
        <v>0</v>
      </c>
    </row>
    <row r="55" spans="1:6" ht="18" customHeight="1" x14ac:dyDescent="0.35">
      <c r="A55" s="9" t="s">
        <v>46</v>
      </c>
      <c r="B55" s="17">
        <v>848000</v>
      </c>
      <c r="C55" s="17">
        <v>847968.31</v>
      </c>
      <c r="D55" s="17">
        <v>847968.31</v>
      </c>
      <c r="E55" s="17">
        <v>847968.31</v>
      </c>
      <c r="F55" s="17">
        <f>C55-D55</f>
        <v>0</v>
      </c>
    </row>
    <row r="56" spans="1:6" ht="18" customHeight="1" x14ac:dyDescent="0.35">
      <c r="A56" s="9" t="s">
        <v>47</v>
      </c>
      <c r="B56" s="17">
        <v>885000</v>
      </c>
      <c r="C56" s="17">
        <v>884845.33</v>
      </c>
      <c r="D56" s="17">
        <v>884845.33</v>
      </c>
      <c r="E56" s="17">
        <v>884845.33</v>
      </c>
      <c r="F56" s="17">
        <f t="shared" ref="F56:F91" si="0">SUM(C56-D56)</f>
        <v>0</v>
      </c>
    </row>
    <row r="57" spans="1:6" ht="18" customHeight="1" x14ac:dyDescent="0.35">
      <c r="A57" s="9" t="s">
        <v>48</v>
      </c>
      <c r="B57" s="17">
        <v>1735000</v>
      </c>
      <c r="C57" s="17">
        <v>1734922.13</v>
      </c>
      <c r="D57" s="17">
        <v>1734922.13</v>
      </c>
      <c r="E57" s="17">
        <v>1734922.13</v>
      </c>
      <c r="F57" s="17">
        <f t="shared" si="0"/>
        <v>0</v>
      </c>
    </row>
    <row r="58" spans="1:6" ht="18" customHeight="1" x14ac:dyDescent="0.35">
      <c r="A58" s="9" t="s">
        <v>49</v>
      </c>
      <c r="B58" s="17">
        <v>1089000</v>
      </c>
      <c r="C58" s="17">
        <v>1088883.1599999999</v>
      </c>
      <c r="D58" s="17">
        <v>1088883.1599999999</v>
      </c>
      <c r="E58" s="17">
        <v>1088883.1599999999</v>
      </c>
      <c r="F58" s="17">
        <f t="shared" si="0"/>
        <v>0</v>
      </c>
    </row>
    <row r="59" spans="1:6" ht="18" customHeight="1" x14ac:dyDescent="0.35">
      <c r="A59" s="9" t="s">
        <v>50</v>
      </c>
      <c r="B59" s="17">
        <v>1495000</v>
      </c>
      <c r="C59" s="17">
        <v>1494876.76</v>
      </c>
      <c r="D59" s="17">
        <v>1494876.75</v>
      </c>
      <c r="E59" s="17">
        <v>1494876.75</v>
      </c>
      <c r="F59" s="17">
        <f t="shared" si="0"/>
        <v>1.0000000009313226E-2</v>
      </c>
    </row>
    <row r="60" spans="1:6" ht="18" customHeight="1" x14ac:dyDescent="0.35">
      <c r="A60" s="9" t="s">
        <v>51</v>
      </c>
      <c r="B60" s="17">
        <v>1735000</v>
      </c>
      <c r="C60" s="17">
        <v>1734986.57</v>
      </c>
      <c r="D60" s="17">
        <v>1734986.56</v>
      </c>
      <c r="E60" s="17">
        <v>1734986.56</v>
      </c>
      <c r="F60" s="17">
        <f t="shared" si="0"/>
        <v>1.0000000009313226E-2</v>
      </c>
    </row>
    <row r="61" spans="1:6" ht="18" customHeight="1" x14ac:dyDescent="0.35">
      <c r="A61" s="9" t="s">
        <v>52</v>
      </c>
      <c r="B61" s="17">
        <v>1735000</v>
      </c>
      <c r="C61" s="17">
        <v>1734948.7</v>
      </c>
      <c r="D61" s="17">
        <v>1734948.68</v>
      </c>
      <c r="E61" s="17">
        <v>1734948.68</v>
      </c>
      <c r="F61" s="17">
        <f t="shared" si="0"/>
        <v>2.0000000018626451E-2</v>
      </c>
    </row>
    <row r="62" spans="1:6" ht="18" customHeight="1" x14ac:dyDescent="0.35">
      <c r="A62" s="9" t="s">
        <v>53</v>
      </c>
      <c r="B62" s="17">
        <v>1735000</v>
      </c>
      <c r="C62" s="17">
        <v>1734888.6</v>
      </c>
      <c r="D62" s="17">
        <v>1734888.58</v>
      </c>
      <c r="E62" s="17">
        <v>1734888.58</v>
      </c>
      <c r="F62" s="17">
        <f t="shared" si="0"/>
        <v>2.0000000018626451E-2</v>
      </c>
    </row>
    <row r="63" spans="1:6" ht="18" customHeight="1" x14ac:dyDescent="0.35">
      <c r="A63" s="9" t="s">
        <v>54</v>
      </c>
      <c r="B63" s="17">
        <v>885000</v>
      </c>
      <c r="C63" s="17">
        <v>884884.06</v>
      </c>
      <c r="D63" s="17">
        <v>884884.06</v>
      </c>
      <c r="E63" s="17">
        <v>884884.06</v>
      </c>
      <c r="F63" s="17">
        <f t="shared" si="0"/>
        <v>0</v>
      </c>
    </row>
    <row r="64" spans="1:6" ht="18" customHeight="1" x14ac:dyDescent="0.35">
      <c r="A64" s="9" t="s">
        <v>55</v>
      </c>
      <c r="B64" s="17">
        <v>1735000</v>
      </c>
      <c r="C64" s="17">
        <v>1734951.52</v>
      </c>
      <c r="D64" s="17">
        <v>1734951.51</v>
      </c>
      <c r="E64" s="17">
        <v>1734951.51</v>
      </c>
      <c r="F64" s="17">
        <f t="shared" si="0"/>
        <v>1.0000000009313226E-2</v>
      </c>
    </row>
    <row r="65" spans="1:6" ht="18" customHeight="1" x14ac:dyDescent="0.35">
      <c r="A65" s="9" t="s">
        <v>56</v>
      </c>
      <c r="B65" s="17">
        <v>1856000</v>
      </c>
      <c r="C65" s="17">
        <v>1855954.46</v>
      </c>
      <c r="D65" s="17">
        <v>1855954.46</v>
      </c>
      <c r="E65" s="17">
        <v>1855954.46</v>
      </c>
      <c r="F65" s="17">
        <f t="shared" si="0"/>
        <v>0</v>
      </c>
    </row>
    <row r="66" spans="1:6" ht="18" customHeight="1" x14ac:dyDescent="0.35">
      <c r="A66" s="9" t="s">
        <v>57</v>
      </c>
      <c r="B66" s="17">
        <v>1735000</v>
      </c>
      <c r="C66" s="17">
        <v>1734998.21</v>
      </c>
      <c r="D66" s="17">
        <v>1734998.2</v>
      </c>
      <c r="E66" s="17">
        <v>1734998.2</v>
      </c>
      <c r="F66" s="17">
        <f t="shared" si="0"/>
        <v>1.0000000009313226E-2</v>
      </c>
    </row>
    <row r="67" spans="1:6" ht="18" customHeight="1" x14ac:dyDescent="0.35">
      <c r="A67" s="9" t="s">
        <v>58</v>
      </c>
      <c r="B67" s="17">
        <v>848000</v>
      </c>
      <c r="C67" s="17">
        <v>847882.88</v>
      </c>
      <c r="D67" s="17">
        <v>847882.88</v>
      </c>
      <c r="E67" s="17">
        <v>847882.88</v>
      </c>
      <c r="F67" s="17">
        <f t="shared" si="0"/>
        <v>0</v>
      </c>
    </row>
    <row r="68" spans="1:6" ht="18" customHeight="1" x14ac:dyDescent="0.35">
      <c r="A68" s="9" t="s">
        <v>59</v>
      </c>
      <c r="B68" s="17">
        <v>1615000</v>
      </c>
      <c r="C68" s="17">
        <v>1614856.71</v>
      </c>
      <c r="D68" s="17">
        <v>1614856.7</v>
      </c>
      <c r="E68" s="17">
        <v>1614856.7</v>
      </c>
      <c r="F68" s="17">
        <f t="shared" si="0"/>
        <v>1.0000000009313226E-2</v>
      </c>
    </row>
    <row r="69" spans="1:6" ht="18" customHeight="1" x14ac:dyDescent="0.35">
      <c r="A69" s="9" t="s">
        <v>60</v>
      </c>
      <c r="B69" s="17">
        <v>885000</v>
      </c>
      <c r="C69" s="17">
        <v>884870.57</v>
      </c>
      <c r="D69" s="17">
        <v>884870.57</v>
      </c>
      <c r="E69" s="17">
        <v>884870.57</v>
      </c>
      <c r="F69" s="17">
        <f t="shared" si="0"/>
        <v>0</v>
      </c>
    </row>
    <row r="70" spans="1:6" ht="18" customHeight="1" x14ac:dyDescent="0.35">
      <c r="A70" s="9" t="s">
        <v>61</v>
      </c>
      <c r="B70" s="17">
        <v>1615000</v>
      </c>
      <c r="C70" s="17">
        <v>1614949.66</v>
      </c>
      <c r="D70" s="17">
        <v>1614949.65</v>
      </c>
      <c r="E70" s="17">
        <v>1614949.65</v>
      </c>
      <c r="F70" s="17">
        <f t="shared" si="0"/>
        <v>1.0000000009313226E-2</v>
      </c>
    </row>
    <row r="71" spans="1:6" ht="18" customHeight="1" x14ac:dyDescent="0.35">
      <c r="A71" s="9" t="s">
        <v>62</v>
      </c>
      <c r="B71" s="17">
        <v>848000</v>
      </c>
      <c r="C71" s="17">
        <v>847959.9</v>
      </c>
      <c r="D71" s="17">
        <v>847959.89</v>
      </c>
      <c r="E71" s="17">
        <v>847959.89</v>
      </c>
      <c r="F71" s="17">
        <f t="shared" si="0"/>
        <v>1.0000000009313226E-2</v>
      </c>
    </row>
    <row r="72" spans="1:6" ht="18" customHeight="1" x14ac:dyDescent="0.35">
      <c r="A72" s="9" t="s">
        <v>63</v>
      </c>
      <c r="B72" s="17">
        <v>1735000</v>
      </c>
      <c r="C72" s="17">
        <v>1734990.31</v>
      </c>
      <c r="D72" s="17">
        <v>1734990.3</v>
      </c>
      <c r="E72" s="17">
        <v>1734990.3</v>
      </c>
      <c r="F72" s="17">
        <f t="shared" si="0"/>
        <v>1.0000000009313226E-2</v>
      </c>
    </row>
    <row r="73" spans="1:6" ht="18" customHeight="1" x14ac:dyDescent="0.35">
      <c r="A73" s="9" t="s">
        <v>64</v>
      </c>
      <c r="B73" s="17">
        <v>1365000</v>
      </c>
      <c r="C73" s="17">
        <v>1364871.57</v>
      </c>
      <c r="D73" s="17">
        <v>1364871.56</v>
      </c>
      <c r="E73" s="17">
        <v>1364871.56</v>
      </c>
      <c r="F73" s="17">
        <f t="shared" si="0"/>
        <v>1.0000000009313226E-2</v>
      </c>
    </row>
    <row r="74" spans="1:6" ht="18" customHeight="1" x14ac:dyDescent="0.35">
      <c r="A74" s="9" t="s">
        <v>65</v>
      </c>
      <c r="B74" s="17">
        <v>885000</v>
      </c>
      <c r="C74" s="17">
        <v>884836.89</v>
      </c>
      <c r="D74" s="17">
        <v>884836.89</v>
      </c>
      <c r="E74" s="17">
        <v>884836.89</v>
      </c>
      <c r="F74" s="17">
        <f t="shared" si="0"/>
        <v>0</v>
      </c>
    </row>
    <row r="75" spans="1:6" ht="18" customHeight="1" x14ac:dyDescent="0.35">
      <c r="A75" s="9" t="s">
        <v>66</v>
      </c>
      <c r="B75" s="17">
        <v>1615000</v>
      </c>
      <c r="C75" s="17">
        <v>1614889.46</v>
      </c>
      <c r="D75" s="17">
        <v>1614889.46</v>
      </c>
      <c r="E75" s="17">
        <v>1614889.46</v>
      </c>
      <c r="F75" s="17">
        <f t="shared" si="0"/>
        <v>0</v>
      </c>
    </row>
    <row r="76" spans="1:6" ht="18" customHeight="1" x14ac:dyDescent="0.35">
      <c r="A76" s="9" t="s">
        <v>67</v>
      </c>
      <c r="B76" s="17">
        <v>969000</v>
      </c>
      <c r="C76" s="17">
        <v>968999.81</v>
      </c>
      <c r="D76" s="17">
        <v>968999.8</v>
      </c>
      <c r="E76" s="17">
        <v>968999.8</v>
      </c>
      <c r="F76" s="17">
        <f t="shared" si="0"/>
        <v>1.0000000009313226E-2</v>
      </c>
    </row>
    <row r="77" spans="1:6" ht="18" customHeight="1" x14ac:dyDescent="0.35">
      <c r="A77" s="9" t="s">
        <v>68</v>
      </c>
      <c r="B77" s="17">
        <v>969000</v>
      </c>
      <c r="C77" s="17">
        <v>968879.06</v>
      </c>
      <c r="D77" s="17">
        <v>968879.06</v>
      </c>
      <c r="E77" s="17">
        <v>968879.06</v>
      </c>
      <c r="F77" s="17">
        <f t="shared" si="0"/>
        <v>0</v>
      </c>
    </row>
    <row r="78" spans="1:6" ht="18" customHeight="1" x14ac:dyDescent="0.35">
      <c r="A78" s="9" t="s">
        <v>69</v>
      </c>
      <c r="B78" s="17">
        <v>969000</v>
      </c>
      <c r="C78" s="17">
        <v>968999.81</v>
      </c>
      <c r="D78" s="17">
        <v>968999.8</v>
      </c>
      <c r="E78" s="17">
        <v>968999.8</v>
      </c>
      <c r="F78" s="17">
        <f t="shared" si="0"/>
        <v>1.0000000009313226E-2</v>
      </c>
    </row>
    <row r="79" spans="1:6" ht="18" customHeight="1" x14ac:dyDescent="0.35">
      <c r="A79" s="9" t="s">
        <v>70</v>
      </c>
      <c r="B79" s="17">
        <v>1735000</v>
      </c>
      <c r="C79" s="17">
        <v>1734989.29</v>
      </c>
      <c r="D79" s="17">
        <v>1734989.28</v>
      </c>
      <c r="E79" s="17">
        <v>1734989.28</v>
      </c>
      <c r="F79" s="17">
        <f t="shared" si="0"/>
        <v>1.0000000009313226E-2</v>
      </c>
    </row>
    <row r="80" spans="1:6" ht="18" customHeight="1" x14ac:dyDescent="0.35">
      <c r="A80" s="9" t="s">
        <v>71</v>
      </c>
      <c r="B80" s="17">
        <v>848000</v>
      </c>
      <c r="C80" s="17">
        <v>847923.11</v>
      </c>
      <c r="D80" s="17">
        <v>847923.11</v>
      </c>
      <c r="E80" s="17">
        <v>847923.11</v>
      </c>
      <c r="F80" s="17">
        <f t="shared" si="0"/>
        <v>0</v>
      </c>
    </row>
    <row r="81" spans="1:6" ht="18" customHeight="1" x14ac:dyDescent="0.35">
      <c r="A81" s="9" t="s">
        <v>72</v>
      </c>
      <c r="B81" s="17">
        <v>1615000</v>
      </c>
      <c r="C81" s="17">
        <v>1614969.01</v>
      </c>
      <c r="D81" s="17">
        <v>1614969</v>
      </c>
      <c r="E81" s="17">
        <v>1614969</v>
      </c>
      <c r="F81" s="17">
        <f t="shared" si="0"/>
        <v>1.0000000009313226E-2</v>
      </c>
    </row>
    <row r="82" spans="1:6" ht="18" customHeight="1" x14ac:dyDescent="0.35">
      <c r="A82" s="9" t="s">
        <v>73</v>
      </c>
      <c r="B82" s="17">
        <v>885000</v>
      </c>
      <c r="C82" s="17">
        <v>884873.37</v>
      </c>
      <c r="D82" s="17">
        <v>884873.37</v>
      </c>
      <c r="E82" s="17">
        <v>884873.37</v>
      </c>
      <c r="F82" s="17">
        <f t="shared" si="0"/>
        <v>0</v>
      </c>
    </row>
    <row r="83" spans="1:6" ht="18" customHeight="1" x14ac:dyDescent="0.35">
      <c r="A83" s="9" t="s">
        <v>74</v>
      </c>
      <c r="B83" s="17">
        <v>1976000</v>
      </c>
      <c r="C83" s="17">
        <v>1975906.46</v>
      </c>
      <c r="D83" s="17">
        <v>1975906.46</v>
      </c>
      <c r="E83" s="17">
        <v>1975906.46</v>
      </c>
      <c r="F83" s="17">
        <f t="shared" si="0"/>
        <v>0</v>
      </c>
    </row>
    <row r="84" spans="1:6" ht="18" customHeight="1" x14ac:dyDescent="0.35">
      <c r="A84" s="9" t="s">
        <v>75</v>
      </c>
      <c r="B84" s="17">
        <v>848000</v>
      </c>
      <c r="C84" s="17">
        <v>847900.13</v>
      </c>
      <c r="D84" s="17">
        <v>847900.13</v>
      </c>
      <c r="E84" s="17">
        <v>847900.13</v>
      </c>
      <c r="F84" s="17">
        <f t="shared" si="0"/>
        <v>0</v>
      </c>
    </row>
    <row r="85" spans="1:6" ht="18" customHeight="1" x14ac:dyDescent="0.35">
      <c r="A85" s="9" t="s">
        <v>76</v>
      </c>
      <c r="B85" s="17">
        <v>1495000</v>
      </c>
      <c r="C85" s="17">
        <v>1494927.83</v>
      </c>
      <c r="D85" s="17">
        <v>1494927.83</v>
      </c>
      <c r="E85" s="17">
        <v>1494927.83</v>
      </c>
      <c r="F85" s="17">
        <f t="shared" si="0"/>
        <v>0</v>
      </c>
    </row>
    <row r="86" spans="1:6" ht="18" customHeight="1" x14ac:dyDescent="0.35">
      <c r="A86" s="9" t="s">
        <v>77</v>
      </c>
      <c r="B86" s="17">
        <v>1495000</v>
      </c>
      <c r="C86" s="17">
        <v>1494927.83</v>
      </c>
      <c r="D86" s="17">
        <v>1494927.83</v>
      </c>
      <c r="E86" s="17">
        <v>1494927.83</v>
      </c>
      <c r="F86" s="17">
        <f t="shared" si="0"/>
        <v>0</v>
      </c>
    </row>
    <row r="87" spans="1:6" ht="18" customHeight="1" x14ac:dyDescent="0.35">
      <c r="A87" s="9" t="s">
        <v>78</v>
      </c>
      <c r="B87" s="17">
        <v>1735000</v>
      </c>
      <c r="C87" s="17">
        <v>1734857.07</v>
      </c>
      <c r="D87" s="17">
        <v>1734857.06</v>
      </c>
      <c r="E87" s="17">
        <v>1734857.06</v>
      </c>
      <c r="F87" s="17">
        <f t="shared" si="0"/>
        <v>1.0000000009313226E-2</v>
      </c>
    </row>
    <row r="88" spans="1:6" ht="18" customHeight="1" x14ac:dyDescent="0.35">
      <c r="A88" s="9" t="s">
        <v>79</v>
      </c>
      <c r="B88" s="17">
        <v>848000</v>
      </c>
      <c r="C88" s="17">
        <v>847892.42</v>
      </c>
      <c r="D88" s="17">
        <v>847892.42</v>
      </c>
      <c r="E88" s="17">
        <v>847892.42</v>
      </c>
      <c r="F88" s="17">
        <f t="shared" si="0"/>
        <v>0</v>
      </c>
    </row>
    <row r="89" spans="1:6" ht="18" customHeight="1" x14ac:dyDescent="0.35">
      <c r="A89" s="9" t="s">
        <v>80</v>
      </c>
      <c r="B89" s="17">
        <v>848000</v>
      </c>
      <c r="C89" s="17">
        <v>847983.48</v>
      </c>
      <c r="D89" s="17">
        <v>847983.48</v>
      </c>
      <c r="E89" s="17">
        <v>847983.48</v>
      </c>
      <c r="F89" s="17">
        <f t="shared" si="0"/>
        <v>0</v>
      </c>
    </row>
    <row r="90" spans="1:6" ht="18" customHeight="1" x14ac:dyDescent="0.35">
      <c r="A90" s="9" t="s">
        <v>81</v>
      </c>
      <c r="B90" s="17">
        <v>848000</v>
      </c>
      <c r="C90" s="17">
        <v>847890.53</v>
      </c>
      <c r="D90" s="17">
        <v>847890.53</v>
      </c>
      <c r="E90" s="17">
        <v>847890.53</v>
      </c>
      <c r="F90" s="17">
        <f t="shared" si="0"/>
        <v>0</v>
      </c>
    </row>
    <row r="91" spans="1:6" ht="18" customHeight="1" x14ac:dyDescent="0.35">
      <c r="A91" s="9" t="s">
        <v>82</v>
      </c>
      <c r="B91" s="17">
        <v>1772000</v>
      </c>
      <c r="C91" s="17">
        <v>1771869.48</v>
      </c>
      <c r="D91" s="17">
        <v>1771869.48</v>
      </c>
      <c r="E91" s="17">
        <v>1771869.48</v>
      </c>
      <c r="F91" s="17">
        <f t="shared" si="0"/>
        <v>0</v>
      </c>
    </row>
    <row r="92" spans="1:6" ht="18" customHeight="1" x14ac:dyDescent="0.35">
      <c r="A92" s="9" t="s">
        <v>83</v>
      </c>
      <c r="B92" s="17">
        <v>6700000</v>
      </c>
      <c r="C92" s="17">
        <v>6700000</v>
      </c>
      <c r="D92" s="17">
        <v>6700000</v>
      </c>
      <c r="E92" s="17">
        <v>6700000</v>
      </c>
      <c r="F92" s="17">
        <v>0</v>
      </c>
    </row>
    <row r="93" spans="1:6" ht="18" customHeight="1" x14ac:dyDescent="0.35">
      <c r="A93" s="9" t="s">
        <v>84</v>
      </c>
      <c r="B93" s="17">
        <v>11200000</v>
      </c>
      <c r="C93" s="17">
        <v>10068611.74</v>
      </c>
      <c r="D93" s="17">
        <v>10068611.74</v>
      </c>
      <c r="E93" s="17">
        <v>10068611.74</v>
      </c>
      <c r="F93" s="17">
        <f t="shared" ref="F93:F99" si="1">SUM(C93-D93)</f>
        <v>0</v>
      </c>
    </row>
    <row r="94" spans="1:6" ht="18" customHeight="1" x14ac:dyDescent="0.35">
      <c r="A94" s="9" t="s">
        <v>85</v>
      </c>
      <c r="B94" s="17">
        <v>2400000</v>
      </c>
      <c r="C94" s="17">
        <v>1711695.47</v>
      </c>
      <c r="D94" s="17">
        <v>1711695.46</v>
      </c>
      <c r="E94" s="17">
        <v>1711695.46</v>
      </c>
      <c r="F94" s="17">
        <f t="shared" si="1"/>
        <v>1.0000000009313226E-2</v>
      </c>
    </row>
    <row r="95" spans="1:6" ht="18" customHeight="1" x14ac:dyDescent="0.35">
      <c r="A95" s="9" t="s">
        <v>86</v>
      </c>
      <c r="B95" s="17">
        <v>11450000</v>
      </c>
      <c r="C95" s="17">
        <v>11439535.85</v>
      </c>
      <c r="D95" s="17">
        <v>10879603.85</v>
      </c>
      <c r="E95" s="17">
        <v>10879603.85</v>
      </c>
      <c r="F95" s="17">
        <f t="shared" si="1"/>
        <v>559932</v>
      </c>
    </row>
    <row r="96" spans="1:6" ht="18" customHeight="1" x14ac:dyDescent="0.35">
      <c r="A96" s="9" t="s">
        <v>87</v>
      </c>
      <c r="B96" s="17">
        <v>5181000</v>
      </c>
      <c r="C96" s="17">
        <v>5180518.3600000003</v>
      </c>
      <c r="D96" s="17">
        <v>4710950.3600000003</v>
      </c>
      <c r="E96" s="17">
        <v>4710950.3600000003</v>
      </c>
      <c r="F96" s="17">
        <f t="shared" si="1"/>
        <v>469568</v>
      </c>
    </row>
    <row r="97" spans="1:6" ht="18" customHeight="1" x14ac:dyDescent="0.35">
      <c r="A97" s="9" t="s">
        <v>88</v>
      </c>
      <c r="B97" s="17">
        <v>5000000</v>
      </c>
      <c r="C97" s="17">
        <v>4988876.62</v>
      </c>
      <c r="D97" s="17">
        <v>4705604.62</v>
      </c>
      <c r="E97" s="17">
        <v>4705604.62</v>
      </c>
      <c r="F97" s="17">
        <f t="shared" si="1"/>
        <v>283272</v>
      </c>
    </row>
    <row r="98" spans="1:6" ht="18" customHeight="1" x14ac:dyDescent="0.35">
      <c r="A98" s="9" t="s">
        <v>89</v>
      </c>
      <c r="B98" s="17">
        <v>4750000</v>
      </c>
      <c r="C98" s="17">
        <v>4745187.3</v>
      </c>
      <c r="D98" s="17">
        <v>4324571.3</v>
      </c>
      <c r="E98" s="17">
        <v>4324571.3</v>
      </c>
      <c r="F98" s="17">
        <f t="shared" si="1"/>
        <v>420616</v>
      </c>
    </row>
    <row r="99" spans="1:6" ht="18" customHeight="1" x14ac:dyDescent="0.35">
      <c r="A99" s="9" t="s">
        <v>90</v>
      </c>
      <c r="B99" s="17">
        <v>3700000</v>
      </c>
      <c r="C99" s="17">
        <v>3690245.67</v>
      </c>
      <c r="D99" s="17">
        <v>3301014.56</v>
      </c>
      <c r="E99" s="17">
        <v>3301014.56</v>
      </c>
      <c r="F99" s="17">
        <f t="shared" si="1"/>
        <v>389231.10999999987</v>
      </c>
    </row>
    <row r="100" spans="1:6" ht="18" customHeight="1" x14ac:dyDescent="0.35">
      <c r="A100" s="9" t="s">
        <v>91</v>
      </c>
      <c r="B100" s="17">
        <v>726144.12</v>
      </c>
      <c r="C100" s="17">
        <v>725137.1</v>
      </c>
      <c r="D100" s="17">
        <v>725137.09</v>
      </c>
      <c r="E100" s="17">
        <v>725137.09</v>
      </c>
      <c r="F100" s="17">
        <f>C100-D100</f>
        <v>1.0000000009313226E-2</v>
      </c>
    </row>
    <row r="101" spans="1:6" ht="18" customHeight="1" x14ac:dyDescent="0.35">
      <c r="A101" s="9" t="s">
        <v>92</v>
      </c>
      <c r="B101" s="17">
        <v>1279535.1000000001</v>
      </c>
      <c r="C101" s="17">
        <v>1273592.1200000001</v>
      </c>
      <c r="D101" s="17">
        <v>1273592.1100000001</v>
      </c>
      <c r="E101" s="17">
        <v>1273592.1100000001</v>
      </c>
      <c r="F101" s="17">
        <f>C101-D101</f>
        <v>1.0000000009313226E-2</v>
      </c>
    </row>
    <row r="102" spans="1:6" ht="18" customHeight="1" x14ac:dyDescent="0.35">
      <c r="A102" s="9" t="s">
        <v>93</v>
      </c>
      <c r="B102" s="17">
        <v>729305.17</v>
      </c>
      <c r="C102" s="17">
        <v>727781.9</v>
      </c>
      <c r="D102" s="17">
        <v>727781.89</v>
      </c>
      <c r="E102" s="17">
        <v>727781.89</v>
      </c>
      <c r="F102" s="17">
        <f>C102-D102</f>
        <v>1.0000000009313226E-2</v>
      </c>
    </row>
    <row r="103" spans="1:6" ht="18" customHeight="1" x14ac:dyDescent="0.35">
      <c r="A103" s="9" t="s">
        <v>94</v>
      </c>
      <c r="B103" s="17">
        <v>715776.78</v>
      </c>
      <c r="C103" s="17">
        <v>714929.1</v>
      </c>
      <c r="D103" s="17">
        <v>714929.09</v>
      </c>
      <c r="E103" s="17">
        <v>714929.09</v>
      </c>
      <c r="F103" s="17">
        <f>C103-D103</f>
        <v>1.0000000009313226E-2</v>
      </c>
    </row>
    <row r="104" spans="1:6" ht="18" customHeight="1" x14ac:dyDescent="0.35">
      <c r="A104" s="9" t="s">
        <v>95</v>
      </c>
      <c r="B104" s="17">
        <v>886337.47</v>
      </c>
      <c r="C104" s="17">
        <v>881752.23</v>
      </c>
      <c r="D104" s="17">
        <v>881752.23</v>
      </c>
      <c r="E104" s="17">
        <v>881752.23</v>
      </c>
      <c r="F104" s="17">
        <v>0</v>
      </c>
    </row>
    <row r="105" spans="1:6" ht="18" customHeight="1" x14ac:dyDescent="0.35">
      <c r="A105" s="9" t="s">
        <v>96</v>
      </c>
      <c r="B105" s="17">
        <v>1593001.14</v>
      </c>
      <c r="C105" s="17">
        <v>1590003.01</v>
      </c>
      <c r="D105" s="17">
        <v>1590003</v>
      </c>
      <c r="E105" s="17">
        <v>1590003</v>
      </c>
      <c r="F105" s="17">
        <f t="shared" ref="F105:F121" si="2">C105-D105</f>
        <v>1.0000000009313226E-2</v>
      </c>
    </row>
    <row r="106" spans="1:6" ht="18" customHeight="1" x14ac:dyDescent="0.35">
      <c r="A106" s="9" t="s">
        <v>97</v>
      </c>
      <c r="B106" s="17">
        <v>729305.17</v>
      </c>
      <c r="C106" s="17">
        <v>727781.9</v>
      </c>
      <c r="D106" s="17">
        <v>727781.89</v>
      </c>
      <c r="E106" s="17">
        <v>727781.89</v>
      </c>
      <c r="F106" s="17">
        <f t="shared" si="2"/>
        <v>1.0000000009313226E-2</v>
      </c>
    </row>
    <row r="107" spans="1:6" ht="18" customHeight="1" x14ac:dyDescent="0.35">
      <c r="A107" s="9" t="s">
        <v>98</v>
      </c>
      <c r="B107" s="17">
        <v>726144.12</v>
      </c>
      <c r="C107" s="17">
        <v>725137.1</v>
      </c>
      <c r="D107" s="17">
        <v>725137.09</v>
      </c>
      <c r="E107" s="17">
        <v>725137.09</v>
      </c>
      <c r="F107" s="17">
        <f t="shared" si="2"/>
        <v>1.0000000009313226E-2</v>
      </c>
    </row>
    <row r="108" spans="1:6" ht="18" customHeight="1" x14ac:dyDescent="0.35">
      <c r="A108" s="9" t="s">
        <v>99</v>
      </c>
      <c r="B108" s="17">
        <v>1642836.16</v>
      </c>
      <c r="C108" s="17">
        <v>1625203.21</v>
      </c>
      <c r="D108" s="17">
        <v>1625203.2</v>
      </c>
      <c r="E108" s="17">
        <v>1625203.2</v>
      </c>
      <c r="F108" s="17">
        <f t="shared" si="2"/>
        <v>1.0000000009313226E-2</v>
      </c>
    </row>
    <row r="109" spans="1:6" ht="18" customHeight="1" x14ac:dyDescent="0.35">
      <c r="A109" s="9" t="s">
        <v>100</v>
      </c>
      <c r="B109" s="17">
        <v>1320800.0900000001</v>
      </c>
      <c r="C109" s="17">
        <v>1314023.23</v>
      </c>
      <c r="D109" s="17">
        <v>1314023.22</v>
      </c>
      <c r="E109" s="17">
        <v>1314023.22</v>
      </c>
      <c r="F109" s="17">
        <f t="shared" si="2"/>
        <v>1.0000000009313226E-2</v>
      </c>
    </row>
    <row r="110" spans="1:6" ht="18" customHeight="1" x14ac:dyDescent="0.35">
      <c r="A110" s="9" t="s">
        <v>101</v>
      </c>
      <c r="B110" s="17">
        <v>726144.12</v>
      </c>
      <c r="C110" s="17">
        <v>725137.1</v>
      </c>
      <c r="D110" s="17">
        <v>725137.09</v>
      </c>
      <c r="E110" s="17">
        <v>725137.09</v>
      </c>
      <c r="F110" s="17">
        <f t="shared" si="2"/>
        <v>1.0000000009313226E-2</v>
      </c>
    </row>
    <row r="111" spans="1:6" ht="18" customHeight="1" x14ac:dyDescent="0.35">
      <c r="A111" s="9" t="s">
        <v>102</v>
      </c>
      <c r="B111" s="17">
        <v>1559735.76</v>
      </c>
      <c r="C111" s="17">
        <v>1551787.37</v>
      </c>
      <c r="D111" s="17">
        <v>1551787.36</v>
      </c>
      <c r="E111" s="17">
        <v>1551787.36</v>
      </c>
      <c r="F111" s="17">
        <f t="shared" si="2"/>
        <v>1.0000000009313226E-2</v>
      </c>
    </row>
    <row r="112" spans="1:6" ht="18" customHeight="1" x14ac:dyDescent="0.35">
      <c r="A112" s="9" t="s">
        <v>103</v>
      </c>
      <c r="B112" s="17">
        <v>729305.17</v>
      </c>
      <c r="C112" s="17">
        <v>727781.9</v>
      </c>
      <c r="D112" s="17">
        <v>727781.89</v>
      </c>
      <c r="E112" s="17">
        <v>727781.89</v>
      </c>
      <c r="F112" s="17">
        <f t="shared" si="2"/>
        <v>1.0000000009313226E-2</v>
      </c>
    </row>
    <row r="113" spans="1:6" ht="18" customHeight="1" x14ac:dyDescent="0.35">
      <c r="A113" s="9" t="s">
        <v>104</v>
      </c>
      <c r="B113" s="17">
        <v>726144.12</v>
      </c>
      <c r="C113" s="17">
        <v>725137.1</v>
      </c>
      <c r="D113" s="17">
        <v>725137.09</v>
      </c>
      <c r="E113" s="17">
        <v>725137.09</v>
      </c>
      <c r="F113" s="17">
        <f t="shared" si="2"/>
        <v>1.0000000009313226E-2</v>
      </c>
    </row>
    <row r="114" spans="1:6" ht="18" customHeight="1" x14ac:dyDescent="0.35">
      <c r="A114" s="9" t="s">
        <v>105</v>
      </c>
      <c r="B114" s="17">
        <v>726144.12</v>
      </c>
      <c r="C114" s="17">
        <v>725137.1</v>
      </c>
      <c r="D114" s="17">
        <v>725137.09</v>
      </c>
      <c r="E114" s="17">
        <v>725137.09</v>
      </c>
      <c r="F114" s="17">
        <f t="shared" si="2"/>
        <v>1.0000000009313226E-2</v>
      </c>
    </row>
    <row r="115" spans="1:6" ht="18" customHeight="1" x14ac:dyDescent="0.35">
      <c r="A115" s="9" t="s">
        <v>106</v>
      </c>
      <c r="B115" s="17">
        <v>1318238.22</v>
      </c>
      <c r="C115" s="17">
        <v>1311378.43</v>
      </c>
      <c r="D115" s="17">
        <v>1311378.42</v>
      </c>
      <c r="E115" s="17">
        <v>1311378.42</v>
      </c>
      <c r="F115" s="17">
        <f t="shared" si="2"/>
        <v>1.0000000009313226E-2</v>
      </c>
    </row>
    <row r="116" spans="1:6" ht="18" customHeight="1" x14ac:dyDescent="0.35">
      <c r="A116" s="9" t="s">
        <v>107</v>
      </c>
      <c r="B116" s="17">
        <v>726144.12</v>
      </c>
      <c r="C116" s="17">
        <v>725137.1</v>
      </c>
      <c r="D116" s="17">
        <v>725137.09</v>
      </c>
      <c r="E116" s="17">
        <v>725137.09</v>
      </c>
      <c r="F116" s="17">
        <f t="shared" si="2"/>
        <v>1.0000000009313226E-2</v>
      </c>
    </row>
    <row r="117" spans="1:6" ht="16.5" customHeight="1" x14ac:dyDescent="0.35">
      <c r="A117" s="9" t="s">
        <v>108</v>
      </c>
      <c r="B117" s="17">
        <v>726144.12</v>
      </c>
      <c r="C117" s="17">
        <v>725137.1</v>
      </c>
      <c r="D117" s="17">
        <v>725137.09</v>
      </c>
      <c r="E117" s="17">
        <v>725137.09</v>
      </c>
      <c r="F117" s="17">
        <f t="shared" si="2"/>
        <v>1.0000000009313226E-2</v>
      </c>
    </row>
    <row r="118" spans="1:6" ht="18" customHeight="1" x14ac:dyDescent="0.35">
      <c r="A118" s="9" t="s">
        <v>109</v>
      </c>
      <c r="B118" s="17">
        <v>726144.12</v>
      </c>
      <c r="C118" s="17">
        <v>725137.1</v>
      </c>
      <c r="D118" s="17">
        <v>725137.09</v>
      </c>
      <c r="E118" s="17">
        <v>725137.09</v>
      </c>
      <c r="F118" s="17">
        <f t="shared" si="2"/>
        <v>1.0000000009313226E-2</v>
      </c>
    </row>
    <row r="119" spans="1:6" ht="18" customHeight="1" x14ac:dyDescent="0.35">
      <c r="A119" s="9" t="s">
        <v>110</v>
      </c>
      <c r="B119" s="17">
        <v>726144.12</v>
      </c>
      <c r="C119" s="17">
        <v>725137.1</v>
      </c>
      <c r="D119" s="17">
        <v>725137.09</v>
      </c>
      <c r="E119" s="17">
        <v>725137.09</v>
      </c>
      <c r="F119" s="17">
        <f t="shared" si="2"/>
        <v>1.0000000009313226E-2</v>
      </c>
    </row>
    <row r="120" spans="1:6" ht="18" customHeight="1" x14ac:dyDescent="0.35">
      <c r="A120" s="9" t="s">
        <v>111</v>
      </c>
      <c r="B120" s="17">
        <v>726144.12</v>
      </c>
      <c r="C120" s="17">
        <v>725137.1</v>
      </c>
      <c r="D120" s="17">
        <v>725137.09</v>
      </c>
      <c r="E120" s="17">
        <v>725137.09</v>
      </c>
      <c r="F120" s="17">
        <f t="shared" si="2"/>
        <v>1.0000000009313226E-2</v>
      </c>
    </row>
    <row r="121" spans="1:6" ht="18" customHeight="1" x14ac:dyDescent="0.35">
      <c r="A121" s="9" t="s">
        <v>112</v>
      </c>
      <c r="B121" s="17">
        <v>726144.12</v>
      </c>
      <c r="C121" s="17">
        <v>725137.1</v>
      </c>
      <c r="D121" s="17">
        <v>725137.09</v>
      </c>
      <c r="E121" s="17">
        <v>725137.09</v>
      </c>
      <c r="F121" s="17">
        <f t="shared" si="2"/>
        <v>1.0000000009313226E-2</v>
      </c>
    </row>
    <row r="122" spans="1:6" ht="18" customHeight="1" x14ac:dyDescent="0.35">
      <c r="A122" s="9" t="s">
        <v>113</v>
      </c>
      <c r="B122" s="17">
        <v>1804773.91</v>
      </c>
      <c r="C122" s="17">
        <v>1766053.26</v>
      </c>
      <c r="D122" s="17">
        <v>1766053.26</v>
      </c>
      <c r="E122" s="17">
        <v>1766053.26</v>
      </c>
      <c r="F122" s="17">
        <v>0</v>
      </c>
    </row>
    <row r="123" spans="1:6" ht="18" customHeight="1" x14ac:dyDescent="0.35">
      <c r="A123" s="9" t="s">
        <v>114</v>
      </c>
      <c r="B123" s="17">
        <v>1559735.76</v>
      </c>
      <c r="C123" s="17">
        <v>1551787.37</v>
      </c>
      <c r="D123" s="17">
        <v>1551787.36</v>
      </c>
      <c r="E123" s="17">
        <v>1551787.36</v>
      </c>
      <c r="F123" s="17">
        <f>C123-D123</f>
        <v>1.0000000009313226E-2</v>
      </c>
    </row>
    <row r="124" spans="1:6" ht="18" customHeight="1" x14ac:dyDescent="0.35">
      <c r="A124" s="9" t="s">
        <v>115</v>
      </c>
      <c r="B124" s="17">
        <v>1421670.89</v>
      </c>
      <c r="C124" s="17">
        <v>1421028.06</v>
      </c>
      <c r="D124" s="17">
        <v>1421028.05</v>
      </c>
      <c r="E124" s="17">
        <v>1421028.05</v>
      </c>
      <c r="F124" s="17">
        <f>C124-D124</f>
        <v>1.0000000009313226E-2</v>
      </c>
    </row>
    <row r="125" spans="1:6" ht="18" customHeight="1" x14ac:dyDescent="0.35">
      <c r="A125" s="9" t="s">
        <v>116</v>
      </c>
      <c r="B125" s="17">
        <v>566780.80000000005</v>
      </c>
      <c r="C125" s="17">
        <v>146740</v>
      </c>
      <c r="D125" s="17">
        <v>146740</v>
      </c>
      <c r="E125" s="17">
        <v>146740</v>
      </c>
      <c r="F125" s="17">
        <v>0</v>
      </c>
    </row>
    <row r="126" spans="1:6" ht="18" customHeight="1" x14ac:dyDescent="0.35">
      <c r="A126" s="9" t="s">
        <v>117</v>
      </c>
      <c r="B126" s="17">
        <v>726144.12</v>
      </c>
      <c r="C126" s="17">
        <v>725137.1</v>
      </c>
      <c r="D126" s="17">
        <v>725137.09</v>
      </c>
      <c r="E126" s="17">
        <v>725137.09</v>
      </c>
      <c r="F126" s="17">
        <f>C126-D126</f>
        <v>1.0000000009313226E-2</v>
      </c>
    </row>
    <row r="127" spans="1:6" ht="18" customHeight="1" x14ac:dyDescent="0.35">
      <c r="A127" s="9" t="s">
        <v>118</v>
      </c>
      <c r="B127" s="17">
        <v>1373406.15</v>
      </c>
      <c r="C127" s="17">
        <v>1368502.36</v>
      </c>
      <c r="D127" s="17">
        <v>1368502.35</v>
      </c>
      <c r="E127" s="17">
        <v>1368502.35</v>
      </c>
      <c r="F127" s="17">
        <f>C127-D127</f>
        <v>1.0000000009313226E-2</v>
      </c>
    </row>
    <row r="128" spans="1:6" ht="18" customHeight="1" x14ac:dyDescent="0.35">
      <c r="A128" s="9" t="s">
        <v>119</v>
      </c>
      <c r="B128" s="17">
        <v>20776191.719999999</v>
      </c>
      <c r="C128" s="17">
        <v>18668253.68</v>
      </c>
      <c r="D128" s="17">
        <v>18668253.68</v>
      </c>
      <c r="E128" s="17">
        <v>18668253.68</v>
      </c>
      <c r="F128" s="17">
        <v>0</v>
      </c>
    </row>
    <row r="129" spans="1:7" ht="18" customHeight="1" x14ac:dyDescent="0.35">
      <c r="A129" s="9" t="s">
        <v>120</v>
      </c>
      <c r="B129" s="17">
        <v>1279535.1000000001</v>
      </c>
      <c r="C129" s="17">
        <v>1273592.1200000001</v>
      </c>
      <c r="D129" s="17">
        <v>1273592.1100000001</v>
      </c>
      <c r="E129" s="17">
        <v>1273592.1100000001</v>
      </c>
      <c r="F129" s="17">
        <f>C129-D129</f>
        <v>1.0000000009313226E-2</v>
      </c>
    </row>
    <row r="130" spans="1:7" ht="18" customHeight="1" x14ac:dyDescent="0.35">
      <c r="A130" s="9" t="s">
        <v>121</v>
      </c>
      <c r="B130" s="14">
        <f>SUM(B54:B129)</f>
        <v>150000000.00000006</v>
      </c>
      <c r="C130" s="14">
        <f>SUM(C54:C129)</f>
        <v>145484266.66999996</v>
      </c>
      <c r="D130" s="14">
        <f>SUM(D54:D129)</f>
        <v>143361647.11000004</v>
      </c>
      <c r="E130" s="14">
        <f>SUM(E54:E129)</f>
        <v>143361647.11000004</v>
      </c>
      <c r="F130" s="14">
        <f>SUM(F54:F129)</f>
        <v>2122619.559999994</v>
      </c>
    </row>
    <row r="131" spans="1:7" ht="15.75" customHeight="1" x14ac:dyDescent="0.35">
      <c r="A131" s="11" t="s">
        <v>122</v>
      </c>
      <c r="B131" s="12">
        <f>SUM(B130+B52)</f>
        <v>325636251.00240004</v>
      </c>
      <c r="C131" s="12">
        <f>SUM(C130+C52)</f>
        <v>318724732.04999995</v>
      </c>
      <c r="D131" s="12">
        <f>SUM(D130+D52)</f>
        <v>301141225.01400006</v>
      </c>
      <c r="E131" s="12">
        <f>SUM(E130+E52)</f>
        <v>301141225.01400006</v>
      </c>
      <c r="F131" s="12">
        <f>SUM(F130+F52)</f>
        <v>17583507.035999998</v>
      </c>
    </row>
    <row r="132" spans="1:7" ht="15.75" customHeight="1" x14ac:dyDescent="0.35">
      <c r="A132" s="9" t="s">
        <v>123</v>
      </c>
      <c r="B132" s="14"/>
      <c r="C132" s="14"/>
      <c r="D132" s="14"/>
      <c r="E132" s="14"/>
      <c r="F132" s="14"/>
    </row>
    <row r="133" spans="1:7" ht="15.75" customHeight="1" x14ac:dyDescent="0.35">
      <c r="A133" s="9" t="s">
        <v>124</v>
      </c>
      <c r="B133" s="14"/>
      <c r="C133" s="14"/>
      <c r="D133" s="14"/>
      <c r="E133" s="14"/>
      <c r="F133" s="14"/>
    </row>
    <row r="134" spans="1:7" ht="15.75" customHeight="1" x14ac:dyDescent="0.35">
      <c r="A134" s="9" t="s">
        <v>125</v>
      </c>
      <c r="B134" s="14"/>
      <c r="C134" s="14"/>
      <c r="D134" s="14"/>
      <c r="E134" s="14"/>
      <c r="F134" s="14"/>
    </row>
    <row r="135" spans="1:7" ht="15.75" customHeight="1" x14ac:dyDescent="0.35">
      <c r="A135" s="9" t="s">
        <v>126</v>
      </c>
      <c r="B135" s="14"/>
      <c r="C135" s="14"/>
      <c r="D135" s="14"/>
      <c r="E135" s="14"/>
      <c r="F135" s="14"/>
    </row>
    <row r="136" spans="1:7" ht="15.75" customHeight="1" x14ac:dyDescent="0.35">
      <c r="A136" s="9" t="s">
        <v>127</v>
      </c>
      <c r="B136" s="14"/>
      <c r="C136" s="14"/>
      <c r="D136" s="14"/>
      <c r="E136" s="14"/>
      <c r="F136" s="14"/>
    </row>
    <row r="137" spans="1:7" ht="15.75" customHeight="1" x14ac:dyDescent="0.35">
      <c r="A137" s="9" t="s">
        <v>128</v>
      </c>
      <c r="B137" s="14"/>
      <c r="C137" s="14"/>
      <c r="D137" s="14"/>
      <c r="E137" s="14"/>
      <c r="F137" s="14"/>
    </row>
    <row r="138" spans="1:7" ht="15.75" customHeight="1" x14ac:dyDescent="0.35">
      <c r="A138" s="11" t="s">
        <v>12</v>
      </c>
      <c r="B138" s="13">
        <f>SUM(B133:B137)</f>
        <v>0</v>
      </c>
      <c r="C138" s="13">
        <f>SUM(C133:C137)</f>
        <v>0</v>
      </c>
      <c r="D138" s="13">
        <f>SUM(D133:D137)</f>
        <v>0</v>
      </c>
      <c r="E138" s="13">
        <f>SUM(E133:E137)</f>
        <v>0</v>
      </c>
      <c r="F138" s="13">
        <f>SUM(F133:F137)</f>
        <v>0</v>
      </c>
    </row>
    <row r="139" spans="1:7" ht="15.75" customHeight="1" x14ac:dyDescent="0.35">
      <c r="A139" s="9" t="s">
        <v>129</v>
      </c>
      <c r="B139" s="14"/>
      <c r="C139" s="14"/>
      <c r="D139" s="14"/>
      <c r="E139" s="14"/>
      <c r="F139" s="14"/>
      <c r="G139" s="18"/>
    </row>
    <row r="140" spans="1:7" ht="15.75" customHeight="1" x14ac:dyDescent="0.35">
      <c r="A140" s="11"/>
      <c r="B140" s="10"/>
      <c r="C140" s="10"/>
      <c r="D140" s="10"/>
      <c r="E140" s="10"/>
      <c r="F140" s="10"/>
    </row>
    <row r="141" spans="1:7" ht="15.75" customHeight="1" x14ac:dyDescent="0.35">
      <c r="A141" s="11" t="s">
        <v>12</v>
      </c>
      <c r="B141" s="10" t="s">
        <v>11</v>
      </c>
      <c r="C141" s="10" t="s">
        <v>11</v>
      </c>
      <c r="D141" s="10" t="s">
        <v>11</v>
      </c>
      <c r="E141" s="10"/>
      <c r="F141" s="10" t="s">
        <v>11</v>
      </c>
    </row>
    <row r="142" spans="1:7" ht="15.75" customHeight="1" x14ac:dyDescent="0.35">
      <c r="A142" s="9" t="s">
        <v>130</v>
      </c>
      <c r="B142" s="14"/>
      <c r="C142" s="14"/>
      <c r="D142" s="14"/>
      <c r="E142" s="14"/>
      <c r="F142" s="14"/>
    </row>
    <row r="143" spans="1:7" ht="15.75" customHeight="1" x14ac:dyDescent="0.35">
      <c r="A143" s="9" t="s">
        <v>131</v>
      </c>
      <c r="B143" s="10"/>
      <c r="C143" s="10"/>
      <c r="D143" s="10"/>
      <c r="E143" s="10"/>
      <c r="F143" s="10"/>
    </row>
    <row r="144" spans="1:7" ht="15.75" customHeight="1" x14ac:dyDescent="0.35">
      <c r="A144" s="11" t="s">
        <v>12</v>
      </c>
      <c r="B144" s="13">
        <f>SUM(B143)</f>
        <v>0</v>
      </c>
      <c r="C144" s="13">
        <f>SUM(C143)</f>
        <v>0</v>
      </c>
      <c r="D144" s="13">
        <f>SUM(D143)</f>
        <v>0</v>
      </c>
      <c r="E144" s="13">
        <f>SUM(E143)</f>
        <v>0</v>
      </c>
      <c r="F144" s="13">
        <f>SUM(F143)</f>
        <v>0</v>
      </c>
    </row>
    <row r="145" spans="1:8" ht="27" customHeight="1" x14ac:dyDescent="0.35">
      <c r="A145" s="11" t="s">
        <v>132</v>
      </c>
      <c r="B145" s="13">
        <v>325636251.00239998</v>
      </c>
      <c r="C145" s="13">
        <v>323240465.38</v>
      </c>
      <c r="D145" s="13">
        <v>305920228.12400007</v>
      </c>
      <c r="E145" s="13">
        <v>305920228.12400007</v>
      </c>
      <c r="F145" s="13">
        <v>17320237.256000005</v>
      </c>
    </row>
    <row r="146" spans="1:8" ht="15.75" customHeight="1" x14ac:dyDescent="0.35">
      <c r="A146" s="19"/>
      <c r="B146" s="20"/>
      <c r="C146" s="21"/>
      <c r="D146" s="21"/>
      <c r="E146" s="21"/>
      <c r="F146" s="21"/>
    </row>
    <row r="147" spans="1:8" ht="15.75" customHeight="1" x14ac:dyDescent="0.35">
      <c r="A147" s="22" t="s">
        <v>133</v>
      </c>
      <c r="B147" s="5"/>
      <c r="C147" s="5"/>
      <c r="D147" s="5"/>
      <c r="E147" s="5"/>
      <c r="F147" s="5"/>
    </row>
    <row r="148" spans="1:8" ht="15" customHeight="1" x14ac:dyDescent="0.35">
      <c r="A148" s="22" t="s">
        <v>134</v>
      </c>
      <c r="B148" s="5"/>
      <c r="C148" s="5"/>
      <c r="D148" s="5"/>
      <c r="E148" s="5"/>
      <c r="F148" s="5"/>
      <c r="G148" s="23"/>
      <c r="H148" s="23"/>
    </row>
    <row r="149" spans="1:8" ht="15.75" customHeight="1" x14ac:dyDescent="0.35">
      <c r="A149" s="22" t="s">
        <v>135</v>
      </c>
      <c r="B149" s="5"/>
      <c r="C149" s="5"/>
      <c r="D149" s="5"/>
      <c r="E149" s="5"/>
      <c r="F149" s="5"/>
    </row>
    <row r="150" spans="1:8" ht="15.75" customHeight="1" x14ac:dyDescent="0.35">
      <c r="A150" s="22" t="s">
        <v>136</v>
      </c>
      <c r="B150" s="5"/>
      <c r="C150" s="5"/>
      <c r="D150" s="5"/>
      <c r="E150" s="5"/>
      <c r="F150" s="5"/>
    </row>
    <row r="151" spans="1:8" ht="15.75" customHeight="1" x14ac:dyDescent="0.35">
      <c r="B151" s="2"/>
    </row>
    <row r="152" spans="1:8" ht="15.75" customHeight="1" x14ac:dyDescent="0.35">
      <c r="B152" s="2"/>
    </row>
    <row r="153" spans="1:8" ht="15.75" customHeight="1" x14ac:dyDescent="0.35">
      <c r="B153" s="2"/>
    </row>
    <row r="154" spans="1:8" ht="15.75" customHeight="1" x14ac:dyDescent="0.35">
      <c r="B154" s="2"/>
    </row>
    <row r="155" spans="1:8" ht="15.75" customHeight="1" x14ac:dyDescent="0.35">
      <c r="B155" s="2"/>
    </row>
    <row r="156" spans="1:8" ht="15.75" customHeight="1" x14ac:dyDescent="0.35">
      <c r="B156" s="2"/>
    </row>
    <row r="157" spans="1:8" ht="15.75" customHeight="1" x14ac:dyDescent="0.35">
      <c r="B157" s="2"/>
    </row>
    <row r="158" spans="1:8" ht="15.75" customHeight="1" x14ac:dyDescent="0.35">
      <c r="B158" s="2"/>
    </row>
    <row r="159" spans="1:8" ht="15.75" customHeight="1" x14ac:dyDescent="0.35">
      <c r="B159" s="2"/>
    </row>
    <row r="160" spans="1:8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  <row r="1002" spans="2:2" ht="15.75" customHeight="1" x14ac:dyDescent="0.35">
      <c r="B1002" s="2"/>
    </row>
    <row r="1003" spans="2:2" ht="15.75" customHeight="1" x14ac:dyDescent="0.35">
      <c r="B1003" s="2"/>
    </row>
    <row r="1004" spans="2:2" ht="15.75" customHeight="1" x14ac:dyDescent="0.35">
      <c r="B1004" s="2"/>
    </row>
    <row r="1005" spans="2:2" ht="15.75" customHeight="1" x14ac:dyDescent="0.35">
      <c r="B1005" s="2"/>
    </row>
    <row r="1006" spans="2:2" ht="15.75" customHeight="1" x14ac:dyDescent="0.35">
      <c r="B1006" s="2"/>
    </row>
    <row r="1007" spans="2:2" ht="15.75" customHeight="1" x14ac:dyDescent="0.35">
      <c r="B1007" s="2"/>
    </row>
    <row r="1008" spans="2:2" ht="15.75" customHeight="1" x14ac:dyDescent="0.35">
      <c r="B1008" s="2"/>
    </row>
    <row r="1009" spans="2:2" ht="15.75" customHeight="1" x14ac:dyDescent="0.35">
      <c r="B1009" s="2"/>
    </row>
    <row r="1010" spans="2:2" ht="15.75" customHeight="1" x14ac:dyDescent="0.35">
      <c r="B1010" s="2"/>
    </row>
    <row r="1011" spans="2:2" ht="15.75" customHeight="1" x14ac:dyDescent="0.35">
      <c r="B1011" s="2"/>
    </row>
    <row r="1012" spans="2:2" ht="15.75" customHeight="1" x14ac:dyDescent="0.35">
      <c r="B1012" s="2"/>
    </row>
    <row r="1013" spans="2:2" ht="15.75" customHeight="1" x14ac:dyDescent="0.35">
      <c r="B1013" s="2"/>
    </row>
    <row r="1014" spans="2:2" ht="15.75" customHeight="1" x14ac:dyDescent="0.35">
      <c r="B1014" s="2"/>
    </row>
    <row r="1015" spans="2:2" ht="15.75" customHeight="1" x14ac:dyDescent="0.35">
      <c r="B1015" s="2"/>
    </row>
    <row r="1016" spans="2:2" ht="15.75" customHeight="1" x14ac:dyDescent="0.35">
      <c r="B1016" s="2"/>
    </row>
    <row r="1017" spans="2:2" ht="15.75" customHeight="1" x14ac:dyDescent="0.35">
      <c r="B1017" s="2"/>
    </row>
    <row r="1018" spans="2:2" ht="15.75" customHeight="1" x14ac:dyDescent="0.35">
      <c r="B1018" s="2"/>
    </row>
    <row r="1019" spans="2:2" ht="15.75" customHeight="1" x14ac:dyDescent="0.35">
      <c r="B1019" s="2"/>
    </row>
    <row r="1020" spans="2:2" ht="15.75" customHeight="1" x14ac:dyDescent="0.35">
      <c r="B1020" s="2"/>
    </row>
    <row r="1021" spans="2:2" ht="15.75" customHeight="1" x14ac:dyDescent="0.35">
      <c r="B1021" s="2"/>
    </row>
    <row r="1022" spans="2:2" ht="15.75" customHeight="1" x14ac:dyDescent="0.35">
      <c r="B1022" s="2"/>
    </row>
    <row r="1023" spans="2:2" ht="15.75" customHeight="1" x14ac:dyDescent="0.35">
      <c r="B1023" s="2"/>
    </row>
    <row r="1024" spans="2:2" ht="15.75" customHeight="1" x14ac:dyDescent="0.35">
      <c r="B1024" s="2"/>
    </row>
    <row r="1025" spans="2:2" ht="15.75" customHeight="1" x14ac:dyDescent="0.35">
      <c r="B1025" s="2"/>
    </row>
    <row r="1026" spans="2:2" ht="15.75" customHeight="1" x14ac:dyDescent="0.35">
      <c r="B1026" s="2"/>
    </row>
    <row r="1027" spans="2:2" ht="15.75" customHeight="1" x14ac:dyDescent="0.35">
      <c r="B1027" s="2"/>
    </row>
    <row r="1028" spans="2:2" ht="15.75" customHeight="1" x14ac:dyDescent="0.35">
      <c r="B1028" s="2"/>
    </row>
    <row r="1029" spans="2:2" ht="15.75" customHeight="1" x14ac:dyDescent="0.35">
      <c r="B1029" s="2"/>
    </row>
    <row r="1030" spans="2:2" ht="15.75" customHeight="1" x14ac:dyDescent="0.35">
      <c r="B1030" s="2"/>
    </row>
    <row r="1031" spans="2:2" ht="15.75" customHeight="1" x14ac:dyDescent="0.35">
      <c r="B1031" s="2"/>
    </row>
    <row r="1032" spans="2:2" ht="15.75" customHeight="1" x14ac:dyDescent="0.35">
      <c r="B1032" s="2"/>
    </row>
    <row r="1033" spans="2:2" ht="15.75" customHeight="1" x14ac:dyDescent="0.35">
      <c r="B1033" s="2"/>
    </row>
    <row r="1034" spans="2:2" ht="15.75" customHeight="1" x14ac:dyDescent="0.35">
      <c r="B1034" s="2"/>
    </row>
    <row r="1035" spans="2:2" ht="15.75" customHeight="1" x14ac:dyDescent="0.35">
      <c r="B1035" s="2"/>
    </row>
    <row r="1036" spans="2:2" ht="15.75" customHeight="1" x14ac:dyDescent="0.35">
      <c r="B1036" s="2"/>
    </row>
    <row r="1037" spans="2:2" ht="15.75" customHeight="1" x14ac:dyDescent="0.35">
      <c r="B1037" s="2"/>
    </row>
    <row r="1038" spans="2:2" ht="15.75" customHeight="1" x14ac:dyDescent="0.35">
      <c r="B1038" s="2"/>
    </row>
    <row r="1039" spans="2:2" ht="15.75" customHeight="1" x14ac:dyDescent="0.35">
      <c r="B1039" s="2"/>
    </row>
    <row r="1040" spans="2:2" ht="15.75" customHeight="1" x14ac:dyDescent="0.35">
      <c r="B1040" s="2"/>
    </row>
    <row r="1041" spans="2:2" ht="15.75" customHeight="1" x14ac:dyDescent="0.35">
      <c r="B1041" s="2"/>
    </row>
    <row r="1042" spans="2:2" ht="15.75" customHeight="1" x14ac:dyDescent="0.35">
      <c r="B1042" s="2"/>
    </row>
    <row r="1043" spans="2:2" ht="15.75" customHeight="1" x14ac:dyDescent="0.35">
      <c r="B1043" s="2"/>
    </row>
    <row r="1044" spans="2:2" ht="15.75" customHeight="1" x14ac:dyDescent="0.35">
      <c r="B1044" s="2"/>
    </row>
    <row r="1045" spans="2:2" ht="15.75" customHeight="1" x14ac:dyDescent="0.35">
      <c r="B1045" s="2"/>
    </row>
    <row r="1046" spans="2:2" ht="15.75" customHeight="1" x14ac:dyDescent="0.35">
      <c r="B1046" s="2"/>
    </row>
    <row r="1047" spans="2:2" ht="15.75" customHeight="1" x14ac:dyDescent="0.35">
      <c r="B1047" s="2"/>
    </row>
    <row r="1048" spans="2:2" ht="15.75" customHeight="1" x14ac:dyDescent="0.35">
      <c r="B1048" s="2"/>
    </row>
    <row r="1049" spans="2:2" ht="15.75" customHeight="1" x14ac:dyDescent="0.35">
      <c r="B1049" s="2"/>
    </row>
    <row r="1050" spans="2:2" ht="15.75" customHeight="1" x14ac:dyDescent="0.35">
      <c r="B1050" s="2"/>
    </row>
    <row r="1051" spans="2:2" ht="15.75" customHeight="1" x14ac:dyDescent="0.35">
      <c r="B1051" s="2"/>
    </row>
    <row r="1052" spans="2:2" ht="15.75" customHeight="1" x14ac:dyDescent="0.35">
      <c r="B1052" s="2"/>
    </row>
    <row r="1053" spans="2:2" ht="15.75" customHeight="1" x14ac:dyDescent="0.35">
      <c r="B1053" s="2"/>
    </row>
    <row r="1054" spans="2:2" ht="15.75" customHeight="1" x14ac:dyDescent="0.35">
      <c r="B1054" s="2"/>
    </row>
    <row r="1055" spans="2:2" ht="15.75" customHeight="1" x14ac:dyDescent="0.35">
      <c r="B1055" s="2"/>
    </row>
    <row r="1056" spans="2:2" ht="15.75" customHeight="1" x14ac:dyDescent="0.35">
      <c r="B1056" s="2"/>
    </row>
    <row r="1057" spans="2:2" ht="15.75" customHeight="1" x14ac:dyDescent="0.35">
      <c r="B1057" s="2"/>
    </row>
    <row r="1058" spans="2:2" ht="15.75" customHeight="1" x14ac:dyDescent="0.35">
      <c r="B1058" s="2"/>
    </row>
    <row r="1059" spans="2:2" ht="15.75" customHeight="1" x14ac:dyDescent="0.35">
      <c r="B1059" s="2"/>
    </row>
    <row r="1060" spans="2:2" ht="15.75" customHeight="1" x14ac:dyDescent="0.35">
      <c r="B1060" s="2"/>
    </row>
    <row r="1061" spans="2:2" ht="15.75" customHeight="1" x14ac:dyDescent="0.35">
      <c r="B1061" s="2"/>
    </row>
    <row r="1062" spans="2:2" ht="15.75" customHeight="1" x14ac:dyDescent="0.35">
      <c r="B1062" s="2"/>
    </row>
    <row r="1063" spans="2:2" ht="15.75" customHeight="1" x14ac:dyDescent="0.35">
      <c r="B1063" s="2"/>
    </row>
    <row r="1064" spans="2:2" ht="15.75" customHeight="1" x14ac:dyDescent="0.35">
      <c r="B1064" s="2"/>
    </row>
    <row r="1065" spans="2:2" ht="15.75" customHeight="1" x14ac:dyDescent="0.35">
      <c r="B1065" s="2"/>
    </row>
    <row r="1066" spans="2:2" ht="15.75" customHeight="1" x14ac:dyDescent="0.35">
      <c r="B1066" s="2"/>
    </row>
    <row r="1067" spans="2:2" ht="15.75" customHeight="1" x14ac:dyDescent="0.35">
      <c r="B1067" s="2"/>
    </row>
    <row r="1068" spans="2:2" ht="15.75" customHeight="1" x14ac:dyDescent="0.35">
      <c r="B1068" s="2"/>
    </row>
    <row r="1069" spans="2:2" ht="15.75" customHeight="1" x14ac:dyDescent="0.35">
      <c r="B1069" s="2"/>
    </row>
    <row r="1070" spans="2:2" ht="15.75" customHeight="1" x14ac:dyDescent="0.35">
      <c r="B1070" s="2"/>
    </row>
    <row r="1071" spans="2:2" ht="15.75" customHeight="1" x14ac:dyDescent="0.35">
      <c r="B1071" s="2"/>
    </row>
    <row r="1072" spans="2:2" ht="15.75" customHeight="1" x14ac:dyDescent="0.35">
      <c r="B1072" s="2"/>
    </row>
    <row r="1073" spans="2:2" ht="15.75" customHeight="1" x14ac:dyDescent="0.35">
      <c r="B1073" s="2"/>
    </row>
    <row r="1074" spans="2:2" ht="15.75" customHeight="1" x14ac:dyDescent="0.35">
      <c r="B1074" s="2"/>
    </row>
    <row r="1075" spans="2:2" ht="15.75" customHeight="1" x14ac:dyDescent="0.35">
      <c r="B1075" s="2"/>
    </row>
    <row r="1076" spans="2:2" ht="15.75" customHeight="1" x14ac:dyDescent="0.35">
      <c r="B1076" s="2"/>
    </row>
    <row r="1077" spans="2:2" ht="15.75" customHeight="1" x14ac:dyDescent="0.35">
      <c r="B1077" s="2"/>
    </row>
    <row r="1078" spans="2:2" ht="15.75" customHeight="1" x14ac:dyDescent="0.35">
      <c r="B1078" s="2"/>
    </row>
    <row r="1079" spans="2:2" ht="15.75" customHeight="1" x14ac:dyDescent="0.35">
      <c r="B1079" s="2"/>
    </row>
    <row r="1080" spans="2:2" ht="15.75" customHeight="1" x14ac:dyDescent="0.35">
      <c r="B1080" s="2"/>
    </row>
    <row r="1081" spans="2:2" ht="15.75" customHeight="1" x14ac:dyDescent="0.35">
      <c r="B1081" s="2"/>
    </row>
    <row r="1082" spans="2:2" ht="15.75" customHeight="1" x14ac:dyDescent="0.35">
      <c r="B1082" s="2"/>
    </row>
    <row r="1083" spans="2:2" ht="15.75" customHeight="1" x14ac:dyDescent="0.35">
      <c r="B1083" s="2"/>
    </row>
    <row r="1084" spans="2:2" ht="15.75" customHeight="1" x14ac:dyDescent="0.35">
      <c r="B1084" s="2"/>
    </row>
    <row r="1085" spans="2:2" ht="15.75" customHeight="1" x14ac:dyDescent="0.35">
      <c r="B1085" s="2"/>
    </row>
    <row r="1086" spans="2:2" ht="15.75" customHeight="1" x14ac:dyDescent="0.35">
      <c r="B1086" s="2"/>
    </row>
    <row r="1087" spans="2:2" ht="15.75" customHeight="1" x14ac:dyDescent="0.35">
      <c r="B1087" s="2"/>
    </row>
    <row r="1088" spans="2:2" ht="15.75" customHeight="1" x14ac:dyDescent="0.35">
      <c r="B1088" s="2"/>
    </row>
    <row r="1089" spans="2:2" ht="15.75" customHeight="1" x14ac:dyDescent="0.35">
      <c r="B1089" s="2"/>
    </row>
    <row r="1090" spans="2:2" ht="15.75" customHeight="1" x14ac:dyDescent="0.35">
      <c r="B1090" s="2"/>
    </row>
    <row r="1091" spans="2:2" ht="15.75" customHeight="1" x14ac:dyDescent="0.35">
      <c r="B1091" s="2"/>
    </row>
    <row r="1092" spans="2:2" ht="15.75" customHeight="1" x14ac:dyDescent="0.35">
      <c r="B1092" s="2"/>
    </row>
    <row r="1093" spans="2:2" ht="15.75" customHeight="1" x14ac:dyDescent="0.35">
      <c r="B1093" s="2"/>
    </row>
    <row r="1094" spans="2:2" ht="15.75" customHeight="1" x14ac:dyDescent="0.35">
      <c r="B1094" s="2"/>
    </row>
    <row r="1095" spans="2:2" ht="15.75" customHeight="1" x14ac:dyDescent="0.35">
      <c r="B1095" s="2"/>
    </row>
    <row r="1096" spans="2:2" ht="15.75" customHeight="1" x14ac:dyDescent="0.35">
      <c r="B1096" s="2"/>
    </row>
    <row r="1097" spans="2:2" ht="15.75" customHeight="1" x14ac:dyDescent="0.35">
      <c r="B1097" s="2"/>
    </row>
    <row r="1098" spans="2:2" ht="15.75" customHeight="1" x14ac:dyDescent="0.35">
      <c r="B1098" s="2"/>
    </row>
    <row r="1099" spans="2:2" ht="15.75" customHeight="1" x14ac:dyDescent="0.35">
      <c r="B1099" s="2"/>
    </row>
    <row r="1100" spans="2:2" ht="15.75" customHeight="1" x14ac:dyDescent="0.35">
      <c r="B1100" s="2"/>
    </row>
    <row r="1101" spans="2:2" ht="15.75" customHeight="1" x14ac:dyDescent="0.35">
      <c r="B1101" s="2"/>
    </row>
    <row r="1102" spans="2:2" ht="15.75" customHeight="1" x14ac:dyDescent="0.35">
      <c r="B1102" s="2"/>
    </row>
    <row r="1103" spans="2:2" ht="15.75" customHeight="1" x14ac:dyDescent="0.35">
      <c r="B1103" s="2"/>
    </row>
    <row r="1104" spans="2:2" ht="15.75" customHeight="1" x14ac:dyDescent="0.35">
      <c r="B1104" s="2"/>
    </row>
    <row r="1105" spans="2:2" ht="15.75" customHeight="1" x14ac:dyDescent="0.35">
      <c r="B1105" s="2"/>
    </row>
    <row r="1106" spans="2:2" ht="15.75" customHeight="1" x14ac:dyDescent="0.35">
      <c r="B1106" s="2"/>
    </row>
    <row r="1107" spans="2:2" ht="15.75" customHeight="1" x14ac:dyDescent="0.35">
      <c r="B1107" s="2"/>
    </row>
    <row r="1108" spans="2:2" ht="15.75" customHeight="1" x14ac:dyDescent="0.35">
      <c r="B1108" s="2"/>
    </row>
    <row r="1109" spans="2:2" ht="15.75" customHeight="1" x14ac:dyDescent="0.35">
      <c r="B1109" s="2"/>
    </row>
    <row r="1110" spans="2:2" ht="15.75" customHeight="1" x14ac:dyDescent="0.35">
      <c r="B1110" s="2"/>
    </row>
    <row r="1111" spans="2:2" ht="15.75" customHeight="1" x14ac:dyDescent="0.35">
      <c r="B1111" s="2"/>
    </row>
  </sheetData>
  <mergeCells count="5">
    <mergeCell ref="A9:F9"/>
    <mergeCell ref="A147:F147"/>
    <mergeCell ref="A148:F148"/>
    <mergeCell ref="A149:F149"/>
    <mergeCell ref="A150:F150"/>
  </mergeCells>
  <dataValidations count="2">
    <dataValidation type="decimal" operator="greaterThanOrEqual" allowBlank="1" showErrorMessage="1" error="Monto introducido no válido._x000a_Se aceptan enteros con número decimal." prompt="Presenta el monto total de inversión contratada incluyendo coinversión del proyecto que se ejecuta en la localidad y/o ageb correspondiente." sqref="D101:E101">
      <formula1>0</formula1>
    </dataValidation>
    <dataValidation type="decimal" operator="greaterThanOrEqual" allowBlank="1" showErrorMessage="1" error="Especifique un monto." prompt="Monto de la Inversión Aurorizada/Modificada" sqref="B91:C91 B97:C97 B107:E107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CAPITULO GASTO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2022-07-06T15:39:19Z</dcterms:created>
  <dcterms:modified xsi:type="dcterms:W3CDTF">2022-07-06T15:40:38Z</dcterms:modified>
</cp:coreProperties>
</file>