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9F0982A9-2D5E-4F51-BA4D-71D7F56C82FA}" xr6:coauthVersionLast="47" xr6:coauthVersionMax="47" xr10:uidLastSave="{00000000-0000-0000-0000-000000000000}"/>
  <bookViews>
    <workbookView xWindow="-120" yWindow="-120" windowWidth="20730" windowHeight="11160" firstSheet="2" activeTab="2" xr2:uid="{00000000-000D-0000-FFFF-FFFF00000000}"/>
  </bookViews>
  <sheets>
    <sheet name="Consideraciones" sheetId="13" r:id="rId1"/>
    <sheet name="Anexo 1." sheetId="12" r:id="rId2"/>
    <sheet name="Anexo A." sheetId="10" r:id="rId3"/>
    <sheet name="Tabla 1." sheetId="15" r:id="rId4"/>
    <sheet name="Tabla 2." sheetId="16" r:id="rId5"/>
    <sheet name="Tabla 3." sheetId="14" r:id="rId6"/>
    <sheet name="Tabla 4." sheetId="4" state="hidden" r:id="rId7"/>
    <sheet name="Tabla 5." sheetId="5" state="hidden" r:id="rId8"/>
    <sheet name="Anexo 2." sheetId="17" r:id="rId9"/>
    <sheet name="Anexo 3. " sheetId="18" r:id="rId10"/>
    <sheet name="Anexo 4." sheetId="8" r:id="rId11"/>
    <sheet name="Anexo 5. " sheetId="9" r:id="rId12"/>
    <sheet name="GUIA-VIDEO" sheetId="11" r:id="rId1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18" l="1"/>
  <c r="C25" i="17"/>
  <c r="C24" i="17"/>
  <c r="C23" i="17"/>
  <c r="C15" i="17"/>
  <c r="C12" i="17"/>
  <c r="C9" i="17"/>
  <c r="D20" i="16"/>
  <c r="C20" i="16"/>
  <c r="B20" i="16"/>
  <c r="E19" i="16"/>
  <c r="E18" i="16"/>
  <c r="B18" i="16"/>
  <c r="E17" i="16"/>
  <c r="E16" i="16"/>
  <c r="E15" i="16"/>
  <c r="E14" i="16"/>
  <c r="E13" i="16"/>
  <c r="E12" i="16"/>
  <c r="E11" i="16"/>
  <c r="E10" i="16"/>
  <c r="E9" i="16"/>
  <c r="E8" i="16"/>
  <c r="E7" i="16"/>
  <c r="E6" i="16"/>
  <c r="E5" i="16"/>
  <c r="E63" i="15"/>
  <c r="E57" i="15"/>
  <c r="D57" i="15"/>
  <c r="F56" i="15"/>
  <c r="F55" i="15"/>
  <c r="F57" i="15" s="1"/>
  <c r="F54" i="15"/>
  <c r="E53" i="15"/>
  <c r="D53" i="15"/>
  <c r="D59" i="15" s="1"/>
  <c r="F52" i="15"/>
  <c r="F51" i="15"/>
  <c r="F50" i="15"/>
  <c r="F49" i="15"/>
  <c r="F48" i="15"/>
  <c r="F47" i="15"/>
  <c r="F46" i="15"/>
  <c r="F45" i="15"/>
  <c r="F53" i="15" s="1"/>
  <c r="F44" i="15"/>
  <c r="E43" i="15"/>
  <c r="D43" i="15"/>
  <c r="F42" i="15"/>
  <c r="F41" i="15"/>
  <c r="F40" i="15"/>
  <c r="F39" i="15"/>
  <c r="F38" i="15"/>
  <c r="F37" i="15"/>
  <c r="F36" i="15"/>
  <c r="F35" i="15"/>
  <c r="F43" i="15" s="1"/>
  <c r="F34" i="15"/>
  <c r="E33" i="15"/>
  <c r="D33" i="15"/>
  <c r="F32" i="15"/>
  <c r="F31" i="15"/>
  <c r="F30" i="15"/>
  <c r="G30" i="15" s="1"/>
  <c r="F29" i="15"/>
  <c r="G29" i="15" s="1"/>
  <c r="F28" i="15"/>
  <c r="G28" i="15" s="1"/>
  <c r="F27" i="15"/>
  <c r="G27" i="15" s="1"/>
  <c r="F26" i="15"/>
  <c r="G26" i="15" s="1"/>
  <c r="F25" i="15"/>
  <c r="G25" i="15" s="1"/>
  <c r="F24" i="15"/>
  <c r="F33" i="15" s="1"/>
  <c r="E23" i="15"/>
  <c r="D23" i="15"/>
  <c r="G22" i="15"/>
  <c r="F22" i="15"/>
  <c r="F21" i="15"/>
  <c r="F20" i="15"/>
  <c r="G20" i="15" s="1"/>
  <c r="F19" i="15"/>
  <c r="G19" i="15" s="1"/>
  <c r="F17" i="15"/>
  <c r="G17" i="15" s="1"/>
  <c r="F15" i="15"/>
  <c r="G15" i="15" s="1"/>
  <c r="F14" i="15"/>
  <c r="F23" i="15" s="1"/>
  <c r="E13" i="15"/>
  <c r="E58" i="15" s="1"/>
  <c r="D13" i="15"/>
  <c r="D58" i="15" s="1"/>
  <c r="G12" i="15"/>
  <c r="F12" i="15"/>
  <c r="G10" i="15"/>
  <c r="F10" i="15"/>
  <c r="G9" i="15"/>
  <c r="F9" i="15"/>
  <c r="G8" i="15"/>
  <c r="F8" i="15"/>
  <c r="F13" i="15" s="1"/>
  <c r="G7" i="15"/>
  <c r="G6" i="15"/>
  <c r="E20" i="16" l="1"/>
  <c r="D12" i="17"/>
  <c r="C19" i="17"/>
  <c r="F58" i="15"/>
  <c r="G58" i="15" s="1"/>
  <c r="E59" i="15"/>
  <c r="G14" i="15"/>
  <c r="G24" i="15"/>
  <c r="D15" i="17" l="1"/>
  <c r="D9" i="17"/>
  <c r="D9" i="14" l="1"/>
  <c r="E23" i="8"/>
  <c r="E24" i="8"/>
  <c r="E25" i="8"/>
  <c r="E22" i="8"/>
  <c r="E29" i="8"/>
  <c r="E30" i="8"/>
  <c r="E31" i="8"/>
  <c r="E32" i="8"/>
  <c r="E33" i="8"/>
  <c r="E34" i="8"/>
  <c r="E35" i="8"/>
  <c r="E36" i="8"/>
  <c r="E37" i="8"/>
  <c r="E38" i="8"/>
  <c r="E28" i="8"/>
  <c r="E12" i="8" l="1"/>
  <c r="E13" i="8"/>
  <c r="E14" i="8"/>
  <c r="E15" i="8"/>
  <c r="E16" i="8"/>
  <c r="E17" i="8"/>
  <c r="E18" i="8"/>
  <c r="E19" i="8"/>
  <c r="E11" i="8"/>
  <c r="E10" i="8"/>
</calcChain>
</file>

<file path=xl/sharedStrings.xml><?xml version="1.0" encoding="utf-8"?>
<sst xmlns="http://schemas.openxmlformats.org/spreadsheetml/2006/main" count="1056" uniqueCount="862">
  <si>
    <t>CONSIDERACIONES</t>
  </si>
  <si>
    <t xml:space="preserve">Los siguientes anexos, forman parte del instrumento para realizar la Evaluación Específica de desempeño de los Recursos del Fondo: </t>
  </si>
  <si>
    <t xml:space="preserve">Anexo A. Criterios Técnicos para la Evaluación
Anexo 1. Destino de las Aportaciones en el Estado
Tabla 1. Presupuesto del Fondo 2022 por Capítulo de Gasto
Tabla 2. Presupuesto del FAETA-Educación Tecnológica por Plantel
Tabla 3. Presupuesto del FAETA-Educación Tecnológica por Niveles Válidos del Personal y Tipo de Plaza
Tabla 4. Presupuesto ejercido del FAETA-Educación para Adultos por Distribución Geográfica
Tabla 5. Presupuesto del FAETA-Educación para Adultos por Tipo de Apoyo
Anexo 2. Presupuesto del Fondo con Respecto al Total de Recursos de la Ejecutora
Anexo 3. Organización Administrativa
Anexo 4. Resultados de Indicadores 2022
Anexo 5. Cuestionario de Desempeño del Fondo
Guía para la elaboración del Video de la Ejecutora del Fondo
</t>
  </si>
  <si>
    <t>Los cuales deben ser llenados a detalle con la finalidad de mejorar la gestión, la operación, los resultados y la rendición de cuentas.</t>
  </si>
  <si>
    <t xml:space="preserve">Para realizar el correcto llenado de los formatos se recomienda lo siguiente: </t>
  </si>
  <si>
    <r>
      <t>·</t>
    </r>
    <r>
      <rPr>
        <sz val="16"/>
        <color theme="1"/>
        <rFont val="Times New Roman"/>
        <family val="1"/>
      </rPr>
      <t xml:space="preserve">         </t>
    </r>
    <r>
      <rPr>
        <sz val="16"/>
        <color theme="1"/>
        <rFont val="Verdana"/>
        <family val="2"/>
      </rPr>
      <t>Leer de manera detallada los siguientes documentos:</t>
    </r>
  </si>
  <si>
    <r>
      <t xml:space="preserve">Programa Anual de Evaluación: </t>
    </r>
    <r>
      <rPr>
        <sz val="16"/>
        <color rgb="FF0000FF"/>
        <rFont val="Verdana"/>
        <family val="2"/>
      </rPr>
      <t>http://www.veracruz.gob.mx/finanzas/wp-content/uploads/sites/2/2022/11/PAE-11-Evaluaci%C3%B3n-de-Fondos-Federales-del-Ramo-General-33.pdf</t>
    </r>
  </si>
  <si>
    <r>
      <t xml:space="preserve">Término de Referencia: </t>
    </r>
    <r>
      <rPr>
        <sz val="16"/>
        <color rgb="FF0000FF"/>
        <rFont val="Verdana"/>
        <family val="2"/>
      </rPr>
      <t xml:space="preserve">http://www.veracruz.gob.mx/finanzas/transparencia/transparencia-proactiva/financiamiento-y-seguimiento-de-programas-de-desarrollo/evaluaciones-a-fondos-federales-2023/ </t>
    </r>
  </si>
  <si>
    <r>
      <t>·</t>
    </r>
    <r>
      <rPr>
        <sz val="16"/>
        <color theme="1"/>
        <rFont val="Times New Roman"/>
        <family val="1"/>
      </rPr>
      <t xml:space="preserve">         </t>
    </r>
    <r>
      <rPr>
        <sz val="16"/>
        <color theme="1"/>
        <rFont val="Verdana"/>
        <family val="2"/>
      </rPr>
      <t xml:space="preserve">La información debe requisarse (En cada una de las celdas según corresponda) con el mayor detalle y especificación posible </t>
    </r>
  </si>
  <si>
    <r>
      <t>·</t>
    </r>
    <r>
      <rPr>
        <sz val="16"/>
        <color theme="1"/>
        <rFont val="Times New Roman"/>
        <family val="1"/>
      </rPr>
      <t xml:space="preserve">         </t>
    </r>
    <r>
      <rPr>
        <sz val="16"/>
        <color theme="1"/>
        <rFont val="Verdana"/>
        <family val="2"/>
      </rPr>
      <t>En caso de dudas o inquietudes en el uso e interpretación de los instrumentos de evaluación, referirse a la Subsecretaría de Planeación/Dirección General del Sistema Estatal de Planeación con las Figuras Validadoras.</t>
    </r>
  </si>
  <si>
    <r>
      <rPr>
        <b/>
        <sz val="14"/>
        <color rgb="FF72080B"/>
        <rFont val="Lucida Sans"/>
        <family val="2"/>
      </rPr>
      <t>Anexo 1.</t>
    </r>
    <r>
      <rPr>
        <b/>
        <sz val="14"/>
        <color rgb="FF000000"/>
        <rFont val="Lucida Sans"/>
        <family val="2"/>
      </rPr>
      <t xml:space="preserve"> Destino de las Aportaciones en el Estado</t>
    </r>
  </si>
  <si>
    <t>Situación Presupuestal del Fondo.</t>
  </si>
  <si>
    <t xml:space="preserve">Para el Anexo 1 se debe: </t>
  </si>
  <si>
    <r>
      <t>Llenar la Tabla 1.</t>
    </r>
    <r>
      <rPr>
        <sz val="12"/>
        <color rgb="FF000000"/>
        <rFont val="Lucida Sans"/>
        <family val="2"/>
      </rPr>
      <t xml:space="preserve"> Para cada subfondo. Presupuesto del subfondo en 2022 por Capítulo de Gasto, en la cual se debe desagregar para cada capítulo de gasto el presupuesto por momento contable y sumar el total global.</t>
    </r>
  </si>
  <si>
    <r>
      <t>Llenar la Tabla 2.</t>
    </r>
    <r>
      <rPr>
        <sz val="12"/>
        <color rgb="FF000000"/>
        <rFont val="Lucida Sans"/>
        <family val="2"/>
      </rPr>
      <t xml:space="preserve"> </t>
    </r>
    <r>
      <rPr>
        <b/>
        <sz val="12"/>
        <color rgb="FF000000"/>
        <rFont val="Lucida Sans"/>
        <family val="2"/>
      </rPr>
      <t>Educación Tecnológica.</t>
    </r>
  </si>
  <si>
    <t>Presupuesto del FAETA-Educación Tecnológica en 2022 por plantel, en la cual se debe agregar el presupuesto por cada plantel en el Estado.</t>
  </si>
  <si>
    <t>Llenar la Tabla 3. Educación Tecnológica</t>
  </si>
  <si>
    <t>Presupuesto del FAETA-Educación Tecnológica en 2022 por niveles válidos del personal y tipo de plaza, en la cual se debe desagregar por niveles válidos el presupuesto ejercido por tipo de plaza.</t>
  </si>
  <si>
    <r>
      <t>Llenar la Tabla 4.</t>
    </r>
    <r>
      <rPr>
        <sz val="12"/>
        <color rgb="FF000000"/>
        <rFont val="Lucida Sans"/>
        <family val="2"/>
      </rPr>
      <t xml:space="preserve"> </t>
    </r>
    <r>
      <rPr>
        <b/>
        <sz val="12"/>
        <color rgb="FF000000"/>
        <rFont val="Lucida Sans"/>
        <family val="2"/>
      </rPr>
      <t>Educación para Adultos.</t>
    </r>
  </si>
  <si>
    <t>Presupuesto del FAETA-Educación para adultos en 2022 por distribución geográfica, en la cual se debe desagregar por cada uno de los municipios del Estado de Veracruz, el presupuesto ejercido por tipo de servicio (alfabetización, educación primaria y secundaria, y formación para el trabajo). Coordinaciones de Zona.</t>
  </si>
  <si>
    <t>Llenar la Tabla 5.</t>
  </si>
  <si>
    <t>Presupuesto del FAETA-Educación para adultos en 2022 por tipo de apoyo de acuerdo con las Reglas de Operación 2022, en la cual se debe desagregar por cada tipo de apoyo.</t>
  </si>
  <si>
    <r>
      <rPr>
        <b/>
        <sz val="16"/>
        <color rgb="FF72080B"/>
        <rFont val="Arial"/>
        <family val="2"/>
      </rPr>
      <t>Anexo A.</t>
    </r>
    <r>
      <rPr>
        <b/>
        <sz val="16"/>
        <color rgb="FF000000"/>
        <rFont val="Arial"/>
        <family val="2"/>
      </rPr>
      <t xml:space="preserve"> Criterios Técnicos para la Evaluación </t>
    </r>
  </si>
  <si>
    <t>PREGUNTA</t>
  </si>
  <si>
    <t>RESPUESTA</t>
  </si>
  <si>
    <t>SOPORTE</t>
  </si>
  <si>
    <t>COMENTARIOS GENERALES</t>
  </si>
  <si>
    <t>I. Contribución y Destino</t>
  </si>
  <si>
    <t>1. ¿Los objetivos, rubros de asignación y Planeación para los servicios de la Educación Tecnológica y de Adultos 2022, están considerados en los ejes u objetivos Estratégicos de la Planeación para el Desarrollo del Estado y/o en Programa Sectorial, Especial o Institucional; las metas anuales para medir su cumplimiento y/o avance están establecidas y alineadas en indicadores Federales y/o Estatales? Explique.</t>
  </si>
  <si>
    <t xml:space="preserve">El Colegio de Educación Profesional Técnica del Estado de Veracruz cuenta con el Programa Institucional 2019-2024, mismo que se encuentra publicado en Gaceta Oficial del Estado de Veracruz de Ignacio de la Llave Núm. Ext. 484, con fecha miércoles 4 de diciembre de 2019, alineado al Plan Nacional de Desarrollo 2019-2024, Programa Sectorial Veracruzano de Educaicón 2019-2024,  y al Plan Veracruzano de Desarrollo 2019-2024; asimismo, con la Agenda 2030, además considera indicadores estratégicos que son medidos con el Programa Presupuestario CCD.L.E.039.B Educación Profesional Técnica Bachiller a través de los diferentes niveles de indicadores (Fin, Componentes y Actividades), de igual forma  la alineación corresponde al PP I-009 Educación Tecnológica del Sistema de Recursos Federales Transferidos (SRFT) de la Secretaría de Hacienda y Crédito Público (SHCP), con lo que se puede asegurar que los objetivos del Colegio, los rubros de asignación y Planeaicón para los servicios de la Educación Tecnológica forman parte de los ejes y objetivos estratégicos para el Desarrollo del Estado. 
Con la entrada de la actual administración se solicitó la elaboración del Programa Institucional, a la fecha de elaboración, publicación y difusión de este, no estaba aún publicado por parte del Colegio Nacional de Educación Profesional Técnica, el Programa Institucional, fué hasta el año 2021 (18/10/2021), sin embargo, las directices se encuentran de igual forma alineados al Programa Nacional de Desarrollo 2019-2024. 
Como se menciona en la parte principal, la forma en como se mide el avance y resultados de los objetivos del Colegio Estatal, estan estrechamente relacionados con los Programas Presupuestarios (estatal y federal); para el caso del PP Estatal, la se encuentra en la Ficha Técnica alineado al Objetivo de Desarrollo Sostenible (Agenda 2030) "D-Educación de Calidad", Eje Central del Plan Veracruzano de Desarrollo "C-Bienestar Social" y Bloque Temático del PVD "C-Educación", contribuyendo al objetivo de "facilitar a las y los veracruzanos las oportunidades de acceso y permanencia a los servicios educativos para garantizar la justicia social"; así como, al Programa Sectorial Veracruzano de Educación, cuyo objetivo es "facilitar a todos los veracruzanos las oportunidades de acceso y permanencia a los servicios educativos, contribuyendo a su bienestar con la mejora de sus aportaciones". </t>
  </si>
  <si>
    <t>1. Programa Institucional CONALEP 2019-2024
https://conalepveracruz.edu.mx/wp-content/uploads/2021/03/Gac2019-484-Miercoles-04-Tomo-II-Ext.pdf
2. PDF. Alineación PSEV, PVD, Agenda 2030.
3. PP Estatal 2022 (CCD.L.E.039.B)
4. PP Federal 2022 (I-009 Educación Tecnológica)</t>
  </si>
  <si>
    <t>1. Se dispone de un Diagnóstico del Fondo incluido en el Plan Veracruzano de Desarrollo, Programa Sectorial, Especial o Institucional que sirva para realizar la Planeación anual  para los servicios de la Educación Tecnológica y de Adultos.</t>
  </si>
  <si>
    <t>PDF. Diagnóstico FAETA 2022</t>
  </si>
  <si>
    <t>2. Se disponen de Programas Presupuestarios o Programas Operativos alineados a la Planeación para el Desarrollo a través del monitoreo de indicadores que coadyuvan al cumplimiento del Plan de Desarrollo, Programa Sectorial, Especial o Institucional.</t>
  </si>
  <si>
    <t xml:space="preserve">En 2022, se dispuso del  Programa Presupuestario (Estatal) CCD.L.E.039.B Educación Profesional Técnica Bachiller,  el cual constó de 11 indicadores desagregados de la siguiente forma: 1 Fin, 1 Propósito, 2 Componentes, y 7 Actividades. En el ámbito federal se contó con el Programa Presupuestario I-009 Educación Tecnológica con el siguiente desglose: 1 Fin, 2 Propósitos, 3 Componentes, y 4 Actividades; de estos, el Fin, 1  Propósito y 1 Actividad son de competencia y atención del Colegio Nacional. Asimismo, se cuenta con la MIR Federal que es reportarda a la Unidad de Planeación, Evaluación y Control Educativo (UPECE) de la Secretaría de Educación de Veracruz, estos se desglosan a partir de 1 componente y solo 3 actividades. </t>
  </si>
  <si>
    <t>1. Ficha Técnica PP CCD.L.E.039.B
2. MIR FAETA I009 2022
3. Indocadores Federales SIPSE</t>
  </si>
  <si>
    <t>3.-  Se dispone de un Diagnóstico Específico del Fondo, donde los indicadores a nivel de la planeación para el desarrollo están asociados a contribuir a los Objetivos del Desarrollo Sostenible 2030.</t>
  </si>
  <si>
    <t>Si, el Colegio cuenta con un diagnóstico del Fondo de Aportaciones para la Educación Tecnológica y de Adultos (FAETA), en este documento se pueden identificar entre otros aspectos, los indicadores federales que contribuyen al ejercicio del Fondo Federal, mismos que se encuentran asociados a la Agenda 2030.</t>
  </si>
  <si>
    <t>Diagnóstico del Fondo FAETA 2022</t>
  </si>
  <si>
    <t>4.- Se dispone de un órgano colegiado vinculado a la Ley 12 de Planeación para contribuir al desarrollo del Estado.</t>
  </si>
  <si>
    <t>Derivado del Informe Final y Ejecutivo del Programa Anual de Evaluación (PAE) 2021, Tomo II. Evaluación a Fondos Federales del Ejercicio Fiscal 2020, se recomendó al CONALEP Veracruz lo siguiente: 
--&gt; Instalar un SUPLADEB FAETA (Ley Número 12 de Planeación), creado y coordinado en el seno del COPLADEB/CEPLADEB, con la finalidad de trabajar de manera colegiada y consensuada con todos los principales actores que intervienen en los procesos de Planeación, Ejecución, Control, Reporte, Evaluación y Fiscalización del Fondo Federal; gestionándolo ante la Secretaría de Finanzas y Planeación/Subsecretaría de Planeación como coordinadores del Sistema de Planeación Estatal de Planeación Democrática.
Por tanto, en el Proyecto de Mejora 2021, se validó dicha recomendación, formando parte de las Acciones de Mejora; por lo que de conformidad al “Manual de Operación de los SUPLADEB pertenecientes al Sistema Estatal de Planeación Democrática para el Bienestar (SEPDB) 2021”; se elaboró como primer paso el Oficio DGV/597/2022 con el Asunto: Solicitud de autorización de SUPLADEB FAETA ET de fecha 28 de febrero de 2022.
Por lo anterior, el 12 de mayo del presente año, en el Marco de la Primera Sesión Ordinaria del Consejo Estatal de Planeación Democrática para el Bienestar (CEPLADEB) 2022, la Secretaría de Finanzas y Planeación, en el ámbito de sus atribuciones y funciones, autorizó la Instalación para el CONALEP Veracruz, del Subcomité de Planeación Democrática para el Bienestar del Fondo de Aportaciones para la Educación Tecnológica y de Adultos. Componente: Educación Tecnológica (SUPLADEB FAETA ET).
El objetivo del SUPLADEB FAETA ET es: “Trabajar de manera colegiada y consensuada con todos los principales actores del Colegio de Educación Profesional Técnica del Estado de Veracruz (CONALEP Veracruz) que intervienen en los procesos de Planeación, Ejecución, Control, Reporte, Evaluación y Fiscalización de Fondo Federal; de tal manera que se contribuya a fin de cumplir con el Objetivo de Desarrollo Sostenible 4 de la Agenda 2030 el cual consiste en Garantizar una educación inclusiva y equitativa de calidad y promover oportunidades de aprendizaje permanente para todos, asimismo, el propósito institucional de contribuir con lo estipulado en el Plan Veracruzano de desarrollo a través de la atención del Eje Estatal “Derechos Humanos”, en el bloque temático “Educación”, en el Objetivo del PVD “Facilitar a todos los Veracruzanos las oportunidades de acceso y permanencia a los servicios educativos para garantizar la justicia social”.
Por tal motivo, y de conformidad al Manual de Operación de los SUPLADEB pertenecientes al Sistema Estatal de Planeación Democrática para el Bienestar (SPEDB) emitido por la SEFIPLAN, se solicito mediante oficio DGV/597/2022  dirigido a la Subsecretaría de Planeación, la autorización a fin de que el Colegio pudiese Sesionar y llevar a cabo la instalación de este Subcomité.</t>
  </si>
  <si>
    <t xml:space="preserve">1. PDF. Acta Primera Sesión Ordinaria SUPLADEB FAETA CONALEP 2022
2. PDF. Autorización Oficio DGV/597/2022  SUPLADEB
</t>
  </si>
  <si>
    <t>5.- Se dispone de publicaciones en páginas oficiales y/o Redes Sociales sobre los trabajos y resultados del órgano colegiado vinculado a la Ley 12 de Planeación para contribuir a la transparencia y difusión de la planeación para el desarrollo del Estado.</t>
  </si>
  <si>
    <t>PDF. Publicación y difusión SUPLADEB FAETA CONALEP</t>
  </si>
  <si>
    <t>https://conalepveracruz.edu.mx/matriz-de-indicadores-de-resultados-mir-2/</t>
  </si>
  <si>
    <t>2.- La Ejecutora cuenta con documentación en la que se identifique un diagnóstico de las necesidades sobre los recursos humanos y materiales para la prestación de los servicios de Educación Tecnológica y de Adultos en el Estado? y tiene las siguientes características:</t>
  </si>
  <si>
    <t>Para el  Ejercicio Fiscal 2022 continuaron los trabajos para la identificación de las necesidades  que son imprescindibles para el óptimo funcionamiento del Colegio, garantizando la calidad y servicio educativo, consistiendo estos en requerimientos de los Recursos Humanos, Tecnológicos, Infraestructura Educativa, así como de la identificación de la falta de Horas Semana Mes financiadas mediante el Fondo de Aportaciones para la Educación Tecnológica y de Adultos, que garanticen la cobertura de la totalidad de operación de todas las Unidades Administrativas adscritas a este Colegio Estatal. 
En este sentido, como parte de las acciones de mejora, el área de Infraestructura, llevó a cabo acciones de identificación del estado físico de las instalaciones de los planteles y CAST; así también, el área de Recursos Humanos identificando las necesidades de personal con perfil idóneo; el área tecnológica identificó las diferentes necesidades en los planteles y demás unidades administrtaivas, con la finalidad de dotar con equipos inofrmáticos suficientes, por su parte el área de formación técnica a través del formato 30-524-PO-14-F06. Concentrado de solicitud de insumos, con el cual al inicio de cada ciclo escolar, recaba cada uno de los planteles y turnan a la Dirección General para que se logren las gestiones en  beneficio de los estudiantes.
Agregado a lo anterior, como parte del Sistema de Gestión de la Calidad (SCGC) bajo el cual el Colegio se encuentra certificado en la Norma ISO  9001:2015, en el 2022, se elaboró el Diagnóstico situacional FODA y PLETSCE, insumos para conocer y evaluar las condiciones de operación reales del Colegio Estatal, y a partir del análisis, se propusieron acciones y estrategias para benificio y en pro de comunidad estudiantil. (PIMC).
Ahora bien, dentro del Diagnóstico FAETA 2022, se identificó principalmente la problematica imperante del fondo federal FAETA, conteniendo este, árboles de problema y objetivo (MML) asi como la descripcion de las necesidades, cabe mencionar que este diagnóstico se actualiza año con año, con base en  la planeación del presupuesto de egresos del Conalep Veracruz.</t>
  </si>
  <si>
    <t xml:space="preserve">1.    Se establecen las causas y efectos de las necesidades. </t>
  </si>
  <si>
    <t>Diagnóstico FAETA 2022
Oficio de inicio y cierre de semestre.</t>
  </si>
  <si>
    <t>2.    Se cuantifican las necesidades y se consideran las diferencias regionales en las necesidades.</t>
  </si>
  <si>
    <t xml:space="preserve">A través del Diagnóstico FAETA 2022, se puede observar en los Anexos, las diferentes necesidades de Recurso Humano, de equipamiento informático y de infraestructura por plantel (Unidad Administrativa), lo cual refleja que estan cuantificadas y regionalizadas. 
El Colegio a través de los cuerpos colegiados recibe soicitud de insumos para Prácticas Tecnológicas, actividad prioritaria para que los estudiantes adquieran las competencias profesionales, esto lo hacen de conformidad al Procedimiento 14 del SCGC (norma de operación 16 y 17), a través de Minutas de Académica, y de los formatos 30-524-PO-14-F04 y 30-524-PO-14-F06, Solicitud de insumos y Concentrado de solicitud de insumos, respectivamente, en este caso, cada plantel realiza su proceso y en el formato se puede visualizar la cuantificación de los insumos, así como, la unidad administrativa (plantel) que lo requiere, por tanto de igual manera está identificado por cada uno de estos. </t>
  </si>
  <si>
    <t>1. Procedimiento 30-524-PO-14
2. Minuta de Academia.
3. Formato 30-524-PO-14-04 y 06.</t>
  </si>
  <si>
    <t>3.    Se define un plazo para la revisión y actualización del diagnóstico.</t>
  </si>
  <si>
    <t>Si, en los Procedimientos del SCGC 30-524-PO-13 (pág. 5) y 30-524-PO14 (Pág. 5, norma 2; pág. 9, norma 16 y 17), dentro de las normas de operación definen las fechas para la revisión y actualización de los formatos de necesidades.
Por parte del área académica, para los formatos de solicitud de insumos y de concentrado de solicitud de insumos por plantel, la fecha de recepción de documentos se realiza antes de iniciar el semestre para estar en posibilidades de enviar al área de Adquisiciones.  (de conformidad al PO-14).</t>
  </si>
  <si>
    <t>1. Procedimiento 30-524-PO-14
2. Procedimiento 30-524-PO-13</t>
  </si>
  <si>
    <t>4.    Se integra la información en un solo documento.</t>
  </si>
  <si>
    <t>Si de acuerdo al Procedimiento 30-524-PO-1, de manera anual, en el mes de enero, se integra el Programa Anual de Adquisiciones, Arrendamientos y Servicios 30-524-PO-14-F03, en correspondencia con el Programa Anual de Mantenimiento (30-524-PO-13-F02)  y el Programa Anual de Equipamiento. (30-524-PO-13-F03) y al Cronograma Anual de Mantenimento (30-524-PO-19-F01).</t>
  </si>
  <si>
    <t>Programa Anual de de Adquisiciones, Arrendamientos y Servicios 30-524-PO-14-F03</t>
  </si>
  <si>
    <t>5.    Se dispone de su publicación en páginas oficiales para fomentar la transparencia y difusión.</t>
  </si>
  <si>
    <t xml:space="preserve">SI, esta publicado en la página del Colegio, en el apartado de Transparencia, Fracción XIV. Licitaciones. </t>
  </si>
  <si>
    <t>https://conalepveracruz.edu.mx/wp-content/uploads/2023/03/PAA-CON-ADECUACIONES0001.pdf</t>
  </si>
  <si>
    <r>
      <t>3. ¿La Ejecutora, cuenta con un Programa Anual de Trabajo Autorizado, que incluya la atención de la demanda de los</t>
    </r>
    <r>
      <rPr>
        <b/>
        <i/>
        <sz val="11"/>
        <color rgb="FF000000"/>
        <rFont val="Arial"/>
        <family val="2"/>
      </rPr>
      <t xml:space="preserve"> </t>
    </r>
    <r>
      <rPr>
        <b/>
        <sz val="11"/>
        <color rgb="FF000000"/>
        <rFont val="Arial"/>
        <family val="2"/>
      </rPr>
      <t>servicios de Educación Tecnológica y de Adultos?, y tiene las siguientes características:</t>
    </r>
  </si>
  <si>
    <t xml:space="preserve">Este tema de contar con un PAT, data del PAE 2021, mismo que en sus  Informes Finales, se detecto como Aspecto Susceptible de Mejora (ASM); por tanto y a fin de evitar duplicar acciones o actividades, se atenderá en apego y de conformidad al SCGC.
Por lo anterior, y en respuesta a ASM nuevamente sugerido en PAE 2022, la elaboración de un nuevo PAT no se considera necesario toda vez que la planeación y medición de cumplimiento de las metas, está establecida como parte de la Planeación Estratégica, con la Metodología del Marco Lógico (MML) y el Presupuesto basado en Resultados (PbR) por lo que, es a través de los Programas Presupuestarios del Colegio que se mide el avance de los resultados de la gestión así como del avance y cumplimiento al Programa Institucional 2019 - 2024. 
Además, el Colegio cuenta con una H. Junta Directiva, la cual sesiona de manera trimestral y es en esta donde se someten acuerdos y en las subsecuentes, se da el seguimiento de estos para su cumplimiento, asimismo, informa acerca del avance y/o modificación presupuestaria el año fiscal en turno. 
Al término del año y durante el primer trimestre del ejercicio inmediato superior se informa en la HJD el informe anual de resultados.
No obstante, el Colegio si cuenta con acciones en este sentido; como fortaleza se tiene que, se cuenta con la certificación en la Norma ISO 9001:2015 del Sistema Corporativo de la Gestión de la Calidad (SCGC), el cual está en proceso de trascender a la Norma  ISO 21001:2018 (para organizaciones educativas), por lo anterior durante el ejercicio 2022, derivado de actualizaciones en los procesos sustantivos , directivos y de apoyo del Sistema, asi como la identificación de factores internos y externos a través del análisis FODA y PLETSCE, derivó en uno de los productos finales, el cual corresponde en la elaboración del Programa Integral de Mejora Contínua (PIMC) el cual tiene por  objetivo  el de contar con un documento que demuestre la homologación de criterios que respondan a las exigencias de los métodos de evaluación de Calidad Educativa así como, los requisitos de la Secretaria de Educación Pública.
Los PIMC, se elaboran de acuerdo con los requisitos de la Norma ISO 9001:2015 Y 21001:2018, expresan las acciones y compromisos que se llevarán a cabo en el plantel durante cada ciclo escolar, con el propósito de conservar los logros alcanzados y poner especial atención en los problemas prioritarios o puntos críticos, a efecto de mejorar la calidad de la educación que se brinda en cada centro educativo, el seguimiento lo realiza la Jefatura de Calidad Educativa
</t>
  </si>
  <si>
    <t>PDF. 3 PIMC 2022 Planteles y DG
PDF. Planeación Estratégica del PbR</t>
  </si>
  <si>
    <r>
      <t>1.</t>
    </r>
    <r>
      <rPr>
        <sz val="11"/>
        <color rgb="FF000000"/>
        <rFont val="Arial"/>
        <family val="2"/>
      </rPr>
      <t>   Es resultado de un ejercicio de planeación institucionalizado, es decir, sigue un proceso establecido en un documento, puede estar autorizado por alguna autoridad o Junta de Gobierno</t>
    </r>
  </si>
  <si>
    <r>
      <t>2.</t>
    </r>
    <r>
      <rPr>
        <sz val="11"/>
        <color rgb="FF000000"/>
        <rFont val="Arial"/>
        <family val="2"/>
      </rPr>
      <t>   Tiene establecidas metas a cumplir con los recursos del Fondo e incluye indicadores para su medición.</t>
    </r>
  </si>
  <si>
    <t>En el apartado de prioridades se agrupan en categorías que permiten la fácil identificación de estas; ahora bien, el resultado específico y su medición se expresan en indicadores y metas programadas para identificar el logro del objetivo, en este sentido, el resultado que se pretende alcanzar en un plazo determinado para avanzar hacia su cumplimiento. Cada una de las metas son concretas y factibles. 
Por lo anterior, en el apartado de Tabla de seguimiento de indicadores y metas se pueden observar las prioirdades, metas, indicadores, responsables, el plazo, la frecuencua de medición, así como, el estatus.</t>
  </si>
  <si>
    <t>PDF. 3 PIMC 2022 Planteles y DG</t>
  </si>
  <si>
    <r>
      <t>3.</t>
    </r>
    <r>
      <rPr>
        <sz val="11"/>
        <color rgb="FF000000"/>
        <rFont val="Arial"/>
        <family val="2"/>
      </rPr>
      <t>   Se revisa, actualiza y es conocida por las áreas responsables (normativas y operativas).</t>
    </r>
  </si>
  <si>
    <r>
      <t>4.</t>
    </r>
    <r>
      <rPr>
        <sz val="11"/>
        <color rgb="FF000000"/>
        <rFont val="Arial"/>
        <family val="2"/>
      </rPr>
      <t>   Se dispone de su publicación en páginas oficiales y/o Redes Sociales para fomentar la transparencia y difusión.</t>
    </r>
  </si>
  <si>
    <t>Si, en la página oficial del colegio se tiene un apartado especial para publicar los PIMC, para consulta de los responsables de ejecutarlos, así como, de alcance público.  https://conalepveracruz.edu.mx/programa-integral-de-mejora-continua/</t>
  </si>
  <si>
    <t>PDF. Publicación en Página Web del Colegio</t>
  </si>
  <si>
    <t>4. Explique ampliamente ¿Cómo documenta la Ejecutora el destino de las aportaciones y si está desagregado por las siguientes categorías?</t>
  </si>
  <si>
    <t xml:space="preserve">El destino del ejercicio de las aportaciones del Fondo de Aportaciones para la Educación Tecnológica y de Adultos (FAETA) para el ejercicio fiscal 2022 se encuentra desagregado. </t>
  </si>
  <si>
    <t>PDF.  Estado del Ejercicio del presupuesto de Egresos por Organización concentrado del 1 de enero al 31 de diciembre 2022.</t>
  </si>
  <si>
    <t>Educación Tecnológica.</t>
  </si>
  <si>
    <r>
      <t>1.</t>
    </r>
    <r>
      <rPr>
        <sz val="11"/>
        <color rgb="FF000000"/>
        <rFont val="Arial"/>
        <family val="2"/>
      </rPr>
      <t>   Capítulo de gasto.</t>
    </r>
  </si>
  <si>
    <t xml:space="preserve">El destino del ejercicio de las aportaciones del Fondo de Aportaciones para la Educación Tecnológica y de Adultos (FAETA) para el ejercicio fiscal 2022 se encuentra desagregado por Capítulo del Gasto en el Estado del Ejercicio del presupuesto de Egresos por Organización concentrado del 1 de enero al 31 de diciembre, el cual contempla las diferentes fuentes de financiamento con las que el Fondo FAETA 2023 fue ejercido dentro los Capítulos presupuestales del Gasto 1000 Servicios Personales, 2000 Materiales y Suministros y 3000 Servicios Generales.  Tabla 1. Presupuesto del Fondo 2022 por capítulos del gasto, de esta evaluación. </t>
  </si>
  <si>
    <t>PDF. Tabla 1. Presupuesto del Fondo 2022 por capítulos del gasto.
PDF. Estado del Ejercicio del presupuesto de Egresos por Organización concentrado del 1 de enero al 31 de diciembre 2022.</t>
  </si>
  <si>
    <r>
      <t>2.</t>
    </r>
    <r>
      <rPr>
        <sz val="11"/>
        <color rgb="FF000000"/>
        <rFont val="Arial"/>
        <family val="2"/>
      </rPr>
      <t>   Planteles educativos.</t>
    </r>
  </si>
  <si>
    <t>El destino del ejercicio de las aportaciones del Fondo de Aportaciones para la Educación Tecnológica y de Adultos (FAETA) para el ejercicio fiscal 2022 si se puede identificar por plantel educativo, aunque el Sistema Sistema Único de Administración Financiera para Organismos Públicos (SUAFOP) el cual es el sistema oficial para emitir la información financiera y presupuestal de Colegio no emite reporte alguno de este tipo, en la Tabla 2 de esta evaluación se encuentra desagregado por plantel educativo el Fondo FAETA ejercido durante el ejericio fiscal 2022.</t>
  </si>
  <si>
    <t>PDF. Tabla 2. Presupuesto del FAETA-Educación Tecnológica en 2022 por plantel</t>
  </si>
  <si>
    <r>
      <t>3.</t>
    </r>
    <r>
      <rPr>
        <sz val="11"/>
        <color rgb="FF000000"/>
        <rFont val="Arial"/>
        <family val="2"/>
      </rPr>
      <t>   Niveles válidos del personal (administrativo, docente o mando) de acuerdo con la normatividad aplicable.</t>
    </r>
  </si>
  <si>
    <r>
      <t>4.</t>
    </r>
    <r>
      <rPr>
        <sz val="11"/>
        <color rgb="FF000000"/>
        <rFont val="Arial"/>
        <family val="2"/>
      </rPr>
      <t>   Tipo de plaza (hora o plaza), de acuerdo con la normatividad aplicable.</t>
    </r>
  </si>
  <si>
    <t>1.- Mandos Medios y Superioes
2.- Administrativos Técnico y Manual (ATM)
3.- Docentes (Hora-Semana-Mes)</t>
  </si>
  <si>
    <t>Educación para Adultos.</t>
  </si>
  <si>
    <r>
      <t>2.</t>
    </r>
    <r>
      <rPr>
        <sz val="11"/>
        <color rgb="FF000000"/>
        <rFont val="Arial"/>
        <family val="2"/>
      </rPr>
      <t>   Tipos de servicio (alfabetización, educación primaria, secundaria y formación para el trabajo).</t>
    </r>
  </si>
  <si>
    <r>
      <t>3.</t>
    </r>
    <r>
      <rPr>
        <sz val="11"/>
        <color rgb="FF000000"/>
        <rFont val="Arial"/>
        <family val="2"/>
      </rPr>
      <t>   Tipos de apoyo, de acuerdo con las Reglas de Operación.</t>
    </r>
  </si>
  <si>
    <r>
      <t>4.</t>
    </r>
    <r>
      <rPr>
        <sz val="11"/>
        <color rgb="FF000000"/>
        <rFont val="Arial"/>
        <family val="2"/>
      </rPr>
      <t>   Distribución geográfica al interior del Estado.</t>
    </r>
  </si>
  <si>
    <t>5.- Desarrollar las siguientes preguntas exploratorias para ampliar los resultados:</t>
  </si>
  <si>
    <t xml:space="preserve">CONALEP: </t>
  </si>
  <si>
    <t>1.-¿Continua la oferta del servicio virtual?</t>
  </si>
  <si>
    <t>La imparticiión de clases a distancia o virtuales solo fue en el peridodo de Pandemia (a través de aulas híbridas), No obstante los procesos de admisión, inscripción y reinscripción si se ofrece de manera virtual.</t>
  </si>
  <si>
    <t>Acceso a través de la página del Colegioi:
https://conalepveracruz.edu.mx/
Inscripción:  http://187.216.229.244/inscripciones/registro_v2.php?permiso=si  
Admisiión:
http://187.216.229.244/aspirantes/ 
Reinscripción:
http://187.216.229.244/re-inscripcion/index.php
Registro PIDE</t>
  </si>
  <si>
    <t>¿Qué porcentaje significó la atención virtual con respecto a la presencial?</t>
  </si>
  <si>
    <t>75% Virtual en procesos iniciales y posterior deben asistir al plantel el 100%.</t>
  </si>
  <si>
    <t>Acceso: https://conalepveracruz.edu.mx 
(Admisión, Inscripción o Reinscripción)
Registro PIDE</t>
  </si>
  <si>
    <t xml:space="preserve">¿Considera que la atención se ha regularizado como antes de la pandemia? </t>
  </si>
  <si>
    <t>No, antes de la pandemia no se tenían la atención en línea, y se siguen quedando como procedimiento oficial en los inicio de los trámites a nivel estatal</t>
  </si>
  <si>
    <t xml:space="preserve">Acceso: https://conalepveracruz.edu.mx 
(Admisión, Inscripción o Reinscripción)
</t>
  </si>
  <si>
    <t>¿Qué tipo de educación brindó presencial, virtual, híbrida?</t>
  </si>
  <si>
    <t>Admisión 70% Virtual Inicial 100% Presencial (Examen)
Inscripción 80% virtual  20% Presencial
Reinscripción 90% virtual 10%</t>
  </si>
  <si>
    <r>
      <t>2.-¿Cuál es la situación de su Página oficial de Internet, del por qué en algunos periodos de consulta aparece la leyenda “</t>
    </r>
    <r>
      <rPr>
        <i/>
        <sz val="11"/>
        <color rgb="FF000000"/>
        <rFont val="Arial"/>
        <family val="2"/>
      </rPr>
      <t xml:space="preserve">Estamos dándole mantenimiento a nuestros servidores” </t>
    </r>
    <r>
      <rPr>
        <sz val="11"/>
        <color rgb="FF000000"/>
        <rFont val="Arial"/>
        <family val="2"/>
      </rPr>
      <t>marca hasta días, horas, minutos y segundos?</t>
    </r>
  </si>
  <si>
    <t xml:space="preserve">El estatus actual de la Página "en línea" ; del mes de octubre a princiìos de febrero 2023 tuvo fallas en el server por lo cual estuvo "sin operación" , dando aviso a las autoridades, y que por razones presupuestales, tuvimos que esperar hasta que se adquirió un nuevo servidor, para nuevamente activarlo. </t>
  </si>
  <si>
    <t>PDF. Oficio DGV/3539/2022. 
PDF. Oficio DGV/3235/2022</t>
  </si>
  <si>
    <t>¿Cuál el tiempo que el Portal está inactivo por mantenimiento a los servidores?</t>
  </si>
  <si>
    <t xml:space="preserve">Alrededor de 5 meses (octubre 2022 a febrero 2023) Se notoficó a las instancias del estatus Activo de la Página Web. </t>
  </si>
  <si>
    <t>PDF. Oficio  DGV/653/2023</t>
  </si>
  <si>
    <t>¿Ha emprendido algunas acciones para mitigar esta situación?</t>
  </si>
  <si>
    <t>Si, se adquirió un servidor nuevo y un UPS (Uninterruptable Power Sistem),  también llamado Sistema de Alimentación Ininterrumpida (SAI )para evitar daños electricos futuros en nuestros equipos.</t>
  </si>
  <si>
    <t>PDF. Evidencia Fotográfica</t>
  </si>
  <si>
    <t>¿Cuáles son las posibles afectaciones ante alguna auditoría y/o evaluación?</t>
  </si>
  <si>
    <t>En la página oficial de Conalep se publica todo lo que las áreas desarrollan para cumplir con el Lineamiento octavo, fracciones I, II y III de los Lineamientos Técnicos Generales para la publicación, homologación y estandarización de la información de las obligaciones establecidas en el Título Quinto en la fracción IV del artículo 31 de la Ley General de Transparencia y Acceso a la Información Pública, el incumplimiento a esta obligación generaría una recomendación u observación por parte de los Órganos Fiscalizadores. Así también, de conformidad al Artículo 13 de la Ley 875 de Transparencia.</t>
  </si>
  <si>
    <t>https://www.transparencia.ipn.mx/Apoyo/SIPOT/LTG_DOF28122020.pdf</t>
  </si>
  <si>
    <t>3.-¿Cuántos planteles funcionaron en 2022?  ¿En total cuántos jóvenes fueron formados en las diversas carreras técnicas?</t>
  </si>
  <si>
    <t>Todos los planteles estuvieron activos, por el retorno a la normalidad de las actividades presenciales.
15 Planteles (13 con Presupuesto FAETA)
Egresados 2022 : 2,956
Matrícula 1.22.23:  12,512 (Oficial)</t>
  </si>
  <si>
    <t xml:space="preserve">PDF. Tabla de datos de egreso por Plantel y
Tabla de matrícula 1.22.23  por plantel
</t>
  </si>
  <si>
    <t>¿Dispone de un seguimiento de egresados que permita conocer cuántos fueron insertados laboralmente en empresas e instituciones?</t>
  </si>
  <si>
    <t xml:space="preserve">El Colegio de Educación Profesional Técnica del Estado de Veracruz, dispone de un procedimiento de acuerdo al Sistema Corporativo de Gestión de la Calidad denomindado "Seguimiento de egresados" cuyo objetivo es conocer la inserción de los jovenes al sector productivo o a la educación superior. Aunado a esto, tambien se generan estaregias de difusión de oportunidades laborales com empresas. La operación de este procedimiento, se da a traves de la encuesta de egreso. 
El Programa Presupuestario 2022 Estatal CCD.L.039.B Educación Profesional Técnica Bachiller, tiene como Indicador a nivel Actividad [A4.C1] Tasa de variación del incremento de egresados colocados, este se refiere a la variación porcentual de egresadas y egresados del Conalep Veracruz, colocados en el sector productivo y educación superior, con respecto al ejercicio anterior, y que en 2022 tuvo el siguiente resultado: 7.96% lo que significó un 85.68% de cumplimiento con respecto a la meta programada, y que significó que 1,871 alumnos tuvieran acceso a colocarse en una empresa y/o universidad. </t>
  </si>
  <si>
    <t>PDF. Procedimiento 30-524-PO-17 "Seguimiento de egresados", (págs. 3-5).
PDF. PP Estatal 2022 (CCD.L.E.039.B)
PDF. Reporte de Avances de Indicadores  y Justificaciones</t>
  </si>
  <si>
    <t>4.-¿Dispone de algún estudio de percepción de los ciudadanos hacia los servicios en las carreras técnicas, la formación y opinión de posibilidades de inserción laboral en empresas e instituciones?</t>
  </si>
  <si>
    <t xml:space="preserve">La Calidad de los servicios se realiza mediante encuestas de satisfacción que son las siguientes: Encuesta de Medición de la Satisfacción de la Calidad Institucional (E-MESCI) dirigida a los alumnos. Encuesta de Medición de la Satisfacción del Servicio Educativo (E-MESSE) dirgida a padres de familia de los alumnos y la Encuesta de Medición del Ambiente Escolar (E-MAE) dirigida a los estudiantes. Los resultados de las encuestas que se aplican a las partes interesadas son difundidos a cada plantel.  
En el Colegio de Educación Profesional Técnica del Estado de Veracruz, derivado de los trabajos hacia la transición de la ISO 21001:2018, el procedmiento 30-524-PO-17 "Seguimiento de egresados", sufrira de una actualización donde le permita recabar información por parte del sector productivo sobre el desempeño de los jovenes insertados en sus empresas. Ya se cuenta con el diseño de un instrumento (encuesta) como parte de las mejoras al procedimiento y esperamos su aplicación en la generación 2023. </t>
  </si>
  <si>
    <r>
      <t>IVEA:</t>
    </r>
    <r>
      <rPr>
        <sz val="11"/>
        <color theme="0"/>
        <rFont val="Arial"/>
        <family val="2"/>
      </rPr>
      <t xml:space="preserve"> </t>
    </r>
  </si>
  <si>
    <t xml:space="preserve">1.-¿Cuáles fueron las estrategias implementadas para aumentar a 18,447 Egresados (graduados) respecto a los 9,709 de 2021? </t>
  </si>
  <si>
    <t>¿Qué estrategias implementarán para aumentar Egresados (graduados) en un próximo Ejercicio Fiscal que permita recuperar en medida de lo posible los programados en los años de pandemia y la meta no alcanzada de 2022?</t>
  </si>
  <si>
    <t xml:space="preserve">2.- ¿Cuáles son las cifras del Rezago Educativo por nivel educativo en el Estado? </t>
  </si>
  <si>
    <t>y ¿Cuántas Coordinaciones de Zona operaron?</t>
  </si>
  <si>
    <t xml:space="preserve">3.-¿Dispone de algún estudio de percepción de los ciudadanos hacia los servicios que oferta el Instituto? </t>
  </si>
  <si>
    <t xml:space="preserve">4.-¿Cuál es la situación por la que derivado de las recomendaciones de la evaluación de Consistencia y Resultados del Programa Presupuestario 052 Atención a la Demanda de Educación para Adultos del PAE 2021 Tomo I, en la Página de SEFIPLAN no está difundido algún Proyecto de Mejora? </t>
  </si>
  <si>
    <t xml:space="preserve">Respecto a la Evaluación de “Ficha de Desempeño del Fondo de Aportaciones para la Educación Tecnológica y de Adultos (FAETA) 2019-2020, Componente de Educación para Adultos” derivada del PAE Federal de CONEVAL y SHCP ¿La Ficha esta publicada en el Portal de Internet de IVEA? </t>
  </si>
  <si>
    <t>¿Atendieron las recomendaciones?</t>
  </si>
  <si>
    <t xml:space="preserve">¿Qué Aspectos Susceptibles de Mejora se plantearon? </t>
  </si>
  <si>
    <t>¿A quién  se le reportaron? ¿Qué avance tienen?</t>
  </si>
  <si>
    <t>6. De acuerdo con la LCF, las aportaciones se destinan para la prestación de los servicios de Educación Tecnológica y de Educación para Adultos, ¿cuáles son las fuentes de financiamiento con las que se complementa el FAETA (otros ingresos) en el Estado para que la Ejecutora, dé cumplimiento a sus atribuciones? Las fuentes de financiamiento pueden ser:</t>
  </si>
  <si>
    <t xml:space="preserve"> Tabla del Anexo 2 de la presente Evaluación </t>
  </si>
  <si>
    <r>
      <t>1.</t>
    </r>
    <r>
      <rPr>
        <sz val="11"/>
        <color rgb="FF000000"/>
        <rFont val="Arial"/>
        <family val="2"/>
      </rPr>
      <t>    Recursos federales provenientes de Fondos o Programas Federales, y Convenios de descentralización.</t>
    </r>
  </si>
  <si>
    <t>No aplica</t>
  </si>
  <si>
    <t>No Aplica</t>
  </si>
  <si>
    <r>
      <t>2.</t>
    </r>
    <r>
      <rPr>
        <sz val="11"/>
        <color rgb="FF000000"/>
        <rFont val="Arial"/>
        <family val="2"/>
      </rPr>
      <t>    Recursos estatales.</t>
    </r>
  </si>
  <si>
    <r>
      <t>3.</t>
    </r>
    <r>
      <rPr>
        <sz val="11"/>
        <color rgb="FF000000"/>
        <rFont val="Arial"/>
        <family val="2"/>
      </rPr>
      <t>    Ingresos propios</t>
    </r>
  </si>
  <si>
    <t>Durante el Ejercicio fiscal 2022 el Colegio obtuvo recursos por Ingresos Propios por la cantidad de $52,568,993.40 (Cincuenta y dos millones quinientos sesenta y ocho mil novecientos noventa y tres pesos 40/100 M.N.) los cuales estan conformados por Ingresos por Capacitación 2022, Ingresos por donativos 2022, Rendimientos financieros Ingresos Propios 2022, Ingresos Propios OVH 2022, Disponibilidades Ingresos por donativos 2021 y Disponibilidades 2020 las cuales se encuentra en el soporte como documento anexo en PDF y sombreados en color amarillo.</t>
  </si>
  <si>
    <r>
      <t>4.</t>
    </r>
    <r>
      <rPr>
        <sz val="11"/>
        <color rgb="FF000000"/>
        <rFont val="Arial"/>
        <family val="2"/>
      </rPr>
      <t>    Otros recursos.</t>
    </r>
  </si>
  <si>
    <t>II. Gestión</t>
  </si>
  <si>
    <t xml:space="preserve">7. Describa la situación que guardan los Manuales Administrativos y las Funciones principales relacionadas a: gestión, operación, manejo, reporte, control, evaluación, fiscalización, seguimiento u otras actividades relacionadas al Fondo. (Anexo 3. Organización Administrativa). </t>
  </si>
  <si>
    <t>PDF. Manual General de Organización
PDF. Manual de la calidad 2022
Excel. Mapa de procesos 2022</t>
  </si>
  <si>
    <t>8. ¿La Ejecutora, cuenta con un Informe Anual de Resultados de su Programa Anual de Trabajo del Fondo?, y tienen las siguientes características:</t>
  </si>
  <si>
    <t>https://conalepveracruz.edu.mx/informes-de-junta-directiva/</t>
  </si>
  <si>
    <r>
      <t>1.</t>
    </r>
    <r>
      <rPr>
        <sz val="11"/>
        <color rgb="FF000000"/>
        <rFont val="Arial"/>
        <family val="2"/>
      </rPr>
      <t>   Permiten verificar el avance de atención en las necesidades de las carreras técnicas ofertadas a los jóvenes y  los planteles (educación tecnológica); o de la situación del rezago educativo y analfabetismo en el Estado (educación de adultos).</t>
    </r>
  </si>
  <si>
    <t>Durante el ejercicio 2022 el Director General del CONALEP Veracruz, rindió 4 informes a la H. Junta Directiva y una en el mes de febrero del año 2023, en esta última abarcando los resultados de enero a diciembre 2022. En dicho informe se destacaron asuntos como la matrícula  general  estatal, por género, por carrera, asi como el proceso de admisión.  
Asimismo, se informaron los resultados de los principales indicadores como resultado de la gestión de ese ejercicio. 
Se informó tambien temas como la infraestructura, protección civil y recursos tecnológicos asi como la evaluación presupuestal y rendmiento financieros.</t>
  </si>
  <si>
    <t>PDF. Informe enero-diciembre 2022-1</t>
  </si>
  <si>
    <r>
      <t>2.</t>
    </r>
    <r>
      <rPr>
        <sz val="11"/>
        <color rgb="FF000000"/>
        <rFont val="Arial"/>
        <family val="2"/>
      </rPr>
      <t>   Están publicados en el Portal de Internet Oficial y/o Redes Sociales de la Ejecutora para conocimiento de la población.</t>
    </r>
  </si>
  <si>
    <t xml:space="preserve">Si, los informes estan publicados en la página del Colegio, asimismo, al finalizar cada sesión de H. Junta Directiva, se da difusión en redes sociales. </t>
  </si>
  <si>
    <t>PDF. Publicación y Difusion en Redes Sociales Junta Directiva</t>
  </si>
  <si>
    <r>
      <t>3.</t>
    </r>
    <r>
      <rPr>
        <sz val="11"/>
        <color rgb="FF000000"/>
        <rFont val="Arial"/>
        <family val="2"/>
      </rPr>
      <t>   Dispone de medios de verificación para la revisión de los resultados o en su defecto indicadores y/o evaluaciones, puede estar autorizado por alguna autoridad o Junta de Gobierno.</t>
    </r>
  </si>
  <si>
    <t xml:space="preserve">Para la revisión de la información que es presentada a la Junta Directiva, previa a la Sesión, se realiza una reunión de trabajo con los integrantes, y se realiza una minuta de trabajo, en donde se acuerdan los cambios a fin de desarrollar la Junta sin contratiempos. Esto ha servido como un medio de verificación.
Con lo que respecta a la información de los resultados de los indicadores, en la ficha técnica se enuncian los Medios de verificación y a su vez, es el Órgano Interno de Control quien da revisión a estos. En 2022, se realizó una evaluación a los medios de verificación. </t>
  </si>
  <si>
    <t>PDF. Minuta de trabajo
PDF. Ficha Técnica PP Estatal 2022
PDF. Evaluación Medios de Verificación</t>
  </si>
  <si>
    <r>
      <t>4.</t>
    </r>
    <r>
      <rPr>
        <sz val="11"/>
        <color rgb="FF000000"/>
        <rFont val="Arial"/>
        <family val="2"/>
      </rPr>
      <t>   Están identificados los resultados exclusivos del Fondo y permite verificar si lo planeado inicialmente fue realizado.</t>
    </r>
  </si>
  <si>
    <t xml:space="preserve">No, el informe es integral, se muestra el avance y logro de los indicadores educativos y presupuesto.
Es en el SUPLADEB FAETA CONALEP donde si se da un informe exclusivo del fondo Federal. </t>
  </si>
  <si>
    <t>PDF. Informe enero-diciembre 2022-1
PDF: Informe Anual SUPLADEB FAETA CONALEP 2022</t>
  </si>
  <si>
    <t>9. ¿La Ejecutora, cuenta con mecanismos documentados para verificar que las transferencias de las aportaciones se hacen de acuerdo con lo programado?, y tienen las siguientes características:</t>
  </si>
  <si>
    <t>Una vez aprobado el Presupuesto de Ingresos - Egresos por la H. Junta Directiva del Colegio, el personal del área de Programación y Presupuestos ingresa al módulo de Presupuestos dentro en el  SUAFOP (Sistema Único de Administración  Financiera para Organismos Públicos) para generar los códigos presupuestales de acuerdo a las partidas y montos determinados en el Presupuesto autorizado, se verifica que la carga del presupuesto sea correcta mediante la consulta en el sistema de las cargas presupuestales a través del Estado del Ejercicio del Presupuesto de Egresos por Organización.
 Se verifica que el monto autorizado por la H. Junta Directiva sea el mismo que el calendarizado de los Recursos del Ramo General 33 Aportaciones Federales para Entidades Federativas, una vez conciliados los montos el Colegio elabora  el Calendario de ministraciones del recurso FAETA para el ejercicio fiscal vigente y así elaborar las solicitudes de recursos las cuales se hacen mensuales en base a los montos calendarizados, posteriormente  se envía la solicitud de recursos con recibo y orden de pago a la Dirección de Programación y Control Presupuestal de la SEV, así como, a la Oficialía Mayor de dicha Secretaría; pasa el tiempo y se confirma con el área de Recursos Financieros del Colegio que lo transferido sea el mismo importe de acuerdo a lo solicitado y calendarizado.
No se omite mencionar que la SEFIPLAN notifica al Colegio mediante tarjeta informativa la recepción del recurso FAETA por parte de la federación.
Todo el proceso anteriormente enunciado se encuentra documentado en el Procedimiento  Planeación de la Gestión página 33, numeral es 8 y 9. del procedimiento.</t>
  </si>
  <si>
    <t>PDF. Procedimiento Planeación y Seguimiento de la Gestión
PDF: Acuerdo Calendario de ministraciones Conalep 2022
PDF. Sistema SUAFOP</t>
  </si>
  <si>
    <r>
      <t>1.</t>
    </r>
    <r>
      <rPr>
        <sz val="11"/>
        <color rgb="FF000000"/>
        <rFont val="Arial"/>
        <family val="2"/>
      </rPr>
      <t>   Permiten verificar que las ministraciones se realizan de acuerdo con el calendario.</t>
    </r>
  </si>
  <si>
    <t>PDF. Ministraciones 2022</t>
  </si>
  <si>
    <r>
      <t>2.</t>
    </r>
    <r>
      <rPr>
        <sz val="11"/>
        <color rgb="FF000000"/>
        <rFont val="Arial"/>
        <family val="2"/>
      </rPr>
      <t>   Están estandarizados, es decir, son utilizados por todas las áreas responsables.</t>
    </r>
  </si>
  <si>
    <t>Si, se utilizan por el área de el área de Programaciòn y Presupuestos, así como el área de Recursos Financieros para verificar que las ministraciones ingresadas en las cuentas bancarias receptoras de recursos federales coincidan con la calendarizacion del area de Programacion y presupuesto</t>
  </si>
  <si>
    <t>PDF. Procedimiento Planeación y Seguimiento de la Gestión (página 33, numeral es 8 y 9. del procedimiento.)</t>
  </si>
  <si>
    <r>
      <t>3.</t>
    </r>
    <r>
      <rPr>
        <sz val="11"/>
        <color rgb="FF000000"/>
        <rFont val="Arial"/>
        <family val="2"/>
      </rPr>
      <t>   Están sistematizados, es decir, la información se encuentra en bases de datos y disponible en un sistema informático detalle en ¿cuál? o ¿cuáles? y si son propios o del Gobierno Federal y/o Estatal.</t>
    </r>
  </si>
  <si>
    <t>PDF. Sistema SUAFOP</t>
  </si>
  <si>
    <r>
      <t>4.</t>
    </r>
    <r>
      <rPr>
        <sz val="11"/>
        <color rgb="FF000000"/>
        <rFont val="Arial"/>
        <family val="2"/>
      </rPr>
      <t>   Son conocidos por las áreas responsables y está disponible en páginas oficiales y/o Redes Sociales para fomentar la transparencia y difusión.</t>
    </r>
  </si>
  <si>
    <t xml:space="preserve">De manera mensual se publican los Estados financieros en la pagina oficial del Colegio. Además son comunicados a través del Procedimiento de Planeación y Seguimiento de la Gestión (Master Web) a todos los responsables de procesos. </t>
  </si>
  <si>
    <t xml:space="preserve">https://conalepveracruz.edu.mx/estados-financieros-y-cuenta-publica/ </t>
  </si>
  <si>
    <t>PDF. Procedimiento Planeación y Seguimiento de la Gestión</t>
  </si>
  <si>
    <t>10. ¿La Ejecutora, cuenta con mecanismos documentados para dar seguimiento al ejercicio de las aportaciones?, y tienen las siguientes características:</t>
  </si>
  <si>
    <t>PDF. Estado del Ejercicio del Presupuesto por fuente de financiamiento.
PDF. Captura SUAFOP Módulo Presupuestos.   Word Proceso: Planeación y Seguimiento de la Gestión.</t>
  </si>
  <si>
    <r>
      <t>1.</t>
    </r>
    <r>
      <rPr>
        <sz val="11"/>
        <color rgb="FF000000"/>
        <rFont val="Arial"/>
        <family val="2"/>
      </rPr>
      <t>   Permiten identificar si los recursos se ejercen de acuerdo con lo establecido en la normatividad.</t>
    </r>
  </si>
  <si>
    <t>El Proceso Planeación y Seguimiento de la Gestión Procedimiento 4: Presupuesto basado en resultados (PBR) elaboración de Presupuesto de Ingresos-Egresos al ser un documento aprobado por el Comité de Cálidad y por la Dirección General del Colegio deben ser utilizados por todas aquellas áreas responsables que participan en dicho procedimiento para el ejercicio del fondo.</t>
  </si>
  <si>
    <r>
      <t>3.</t>
    </r>
    <r>
      <rPr>
        <sz val="11"/>
        <color rgb="FF000000"/>
        <rFont val="Arial"/>
        <family val="2"/>
      </rPr>
      <t>   Están sistematizados, es decir, la información se encuentra en bases de datos y disponible en un sistema informático.</t>
    </r>
  </si>
  <si>
    <t>El sistema Único de Administración Financiera para Órganismos Públicos (SUAFOP),  sistema que permite al Colegio dar el seguimiento oportuno de los recursos provenientes de la Federación, así como los demas gastos financiados por otras fuentes de financiamiento, ya que el sistema  a través del modulo de Presupuestos permite generar de forma mensual, los reportes de Información Financiera y Presupuestal que se presentan ante la SEFIPLAN, para la consolidacion de la cuenta pública del Gobierno del Estado de Veracruz, y con ello se da cumplimiento a las obligaciones fiscales, asi como de rendición de cuentas y transparencia del ejercicio de los recursos públicos.</t>
  </si>
  <si>
    <t xml:space="preserve">Se adjunta en archivo PDF Captura SUAFOP Módulo Presupuestos.  </t>
  </si>
  <si>
    <r>
      <t>4.</t>
    </r>
    <r>
      <rPr>
        <sz val="11"/>
        <color rgb="FF000000"/>
        <rFont val="Arial"/>
        <family val="2"/>
      </rPr>
      <t>   Son conocidos por las áreas responsables.</t>
    </r>
  </si>
  <si>
    <t>Sin son conocidos por las áreas responsables del ejercicio del recurso del Fondo ya que se encuentran publicados en la Master Web del Sistema de Gestión de la Calidad. (Usuario Genérico DGVER, Contraseña: V524.</t>
  </si>
  <si>
    <t xml:space="preserve">Se adjunta captura de Pantalla de Sistema de Gestión de la Calidad Master Web </t>
  </si>
  <si>
    <t>11. Desarrollar las siguientes preguntas exploratorias relacionadas al Control Interno para ampliar los resultados:</t>
  </si>
  <si>
    <t>¿Existen evaluaciones y/o exámenes que permitan conocer o medir el cumplimiento  de los Códigos de Ética y Conducta?</t>
  </si>
  <si>
    <t>Se realiza anualmente una evaluación del Código de Conducta, misma, que se efectuo en el ejercicio 2022 por el área de Recursos Humanos.</t>
  </si>
  <si>
    <t>PDF. Evaluación del Código de Ética y de Conducta</t>
  </si>
  <si>
    <t xml:space="preserve">
¿Se tiene formalmente establecido un procedimiento para la investigación de posibles actos contrarios a la ética y conducta institucional, diferente al establecido por el Órgano Interno de Control o Instancia de Control Interno?
</t>
  </si>
  <si>
    <t xml:space="preserve">El Procedimiento para recibir denuncias por incumplimiento al Código de Ética y al Código de Conducta están establecidas en el Código de Conducta del Colegio de Educación Profesional Técnica del Estado de Veracruz (pag.26) . Es el Enlace de Ética bajo la dirección del Titular del Órgano Interno de Control quien realiza la investigación administrativa correspondiente recabando pruebas necesarias, para efectos de que se emita la resolución o acuerdo que en derecho aplique, de acuerdo con los términos establecidos por las leyes de la materia. Por lo anterior, el Colegio no tiene un procedimiento formalmente establecido diferente al implementado por el OIC. </t>
  </si>
  <si>
    <t>PDF. Código de Conducta de CONALEP Veracruz.</t>
  </si>
  <si>
    <t>¿Con cuantos  Comités cuenta e indicar si se tiene formalmente establecido un programa de actualización profesional para sus miembros, en materia de auditoría de estados financieros, auditoría interna, control interno y riesgos, prevención de fraude, ética e integridad, entre otros?</t>
  </si>
  <si>
    <t>Se tienen instituidos los siguientes: 
Comité de la Calidad Estatal (COCAES) mismo que autoriza el programa de mantenimiento al Sistema Corporativo de Gestión de la Calidad certificado en la norma ISO 9001:2015. Programa de actualización: Durante el 2022, se implementó el proyecto de Formación de Auditores Internos (FAI) en las normas ISO 9001:2015 e ISO 19011:2018.
En materia de control, se tiene instalado el Comité de Control y Desempeño Instituciona (COCODI), y es através del Formato SICI-PTCI-08 Programa de Trabajo de Control Interno (PTCI) y SICI-C-09-01 Cronograma de Actividades-General, donde se calendariza como actividad permanente, la capacitación en materia de control interno y riesgos. 
Así también, se cuenta con el Subcomité de Planeación Democrática para el Bienestar (SUPLADEB FAETA CONALEP) el cual tiene por objetivo: “Trabajar de manera colegiada y consensuada con todos los principales actores del Colegio de Educación Profesional Técnica del Estado de Veracruz (CONALEP Veracruz) que intervienen en los procesos de Planeación, Ejecución, Control, Reporte, Evaluación y Fiscalización de Fondo Federal; de tal manera que se contribuya a fin de cumplir con el Objetivo de Desarrollo Sostenible 4 de la Agenda 2030 el cual consiste en Garantizar una educación inclusiva y equitativa de calidad y promover oportunidades de aprendizaje permanente para todos, asimismo, el propósito institucional de contribuir con lo estipulado en el Plan Veracruzano de desarrollo a través de la atención del Eje Estatal “Derechos Humanos”, en el bloque temático “Educación”, en el Objetivo del PVD “Facilitar a todos los Veracruzanos las oportunidades de acceso y permanencia a los servicios educativos para garantizar la justicia social”.
Por parte del área de tecnologías se cuenta con el Comité de Tecnologías de la Información cuyo objetivo principal es el de orientar las decisiones respecto a la adquisición de recursos informáticos para la operación eficiente de las Unidades Administrativas que permiten abatir la brecha tecnológica.</t>
  </si>
  <si>
    <t>Carpetas Comités</t>
  </si>
  <si>
    <t>¿Dispone de algún estudio de Clima Organización de su institución?</t>
  </si>
  <si>
    <t>Encuesta de Clima y Cultura Organizacional (ECCO) son un insumo para el Sistema Corporativo de Gestión de Calidad para atender el requisito 7.4.1 de la Norma ISO 9001:2015. La Encuesta de Clima y Cultura Organizacional tiene como objetivo  medir el nivel de satisfacción del personar, en relación al bienestar laboral que prevalece en la institución, para identificar fortalezas y areas de oportunidad que permita orientar estrategias y acciones de mejora para la construcción de un ambiente positivo, que contribuya en la calidad de los servicios que se ofrecen a los distitntos usuarios.  Participa el personal administrativo y docente, la instrucción se gira mendiante oficio.</t>
  </si>
  <si>
    <t>PDF. Oficio y resultados por unidad administrativa (ECCO)</t>
  </si>
  <si>
    <t>¿Cuenta con algún lineamiento, procedimiento, manual o guía en el que se establezca la metodología para la administración de riesgos de corrupción y la obligatoriedad de realizar la revisión periódica de las áreas susceptibles a posibles actos de corrupción?</t>
  </si>
  <si>
    <t>Con fecha 18 de febrero de 2022, se aprobó el Acuerdo Núm. COCODI-CONALEP-2022-I/03,  donde se presentó la Metodología de Administración de Riesgos.</t>
  </si>
  <si>
    <t>PDF. Acta de Primera Sesión COCODI 2022 (Pag. 9)
PDF. Metodología de Administración de Riesgos</t>
  </si>
  <si>
    <t>¿Existe personal encargado de la evaluación de riesgos para el logro de los objetivos?</t>
  </si>
  <si>
    <t>Con Fecha 11 de Noviembre de 2021, se designó a la Mtra. Marysol Flores Martínez como enlace de Administración de Riesgo y Vocal de Riesgos ante COCODI.</t>
  </si>
  <si>
    <t>Oficio DGV/3477/2021 y Carta de Designación</t>
  </si>
  <si>
    <t>¿Qué mecanismos se tienen implementados para validar que la información financiera enviada para integrar la cuenta pública es la que marca la Ley?</t>
  </si>
  <si>
    <t>Se valida la informacion anual contra los lineamientos de cierre de la cuenta publica del año que corresponda, proporcionados por la SEFIPLAN.</t>
  </si>
  <si>
    <t>Guia para la revisión de los Estados financieros de organismos publicos descentralizados del poder ejecutivo (version 2022) 
PDF. Lineamientos de Cierre 2022</t>
  </si>
  <si>
    <t>¿Cuenta con políticas y lineamientos de seguridad para los sistemas informáticos y de comunicaciones que establezcan claves de acceso a los sistemas; programas y datos; detectores y defensas contra accesos no autorizados, y antivirus, entre otros?</t>
  </si>
  <si>
    <t>Si, se cuenta con la Guía para copia de seguridad de datos  (30-524-PO-19-GA-02) con fecha de última actualización 28/10/2022</t>
  </si>
  <si>
    <t>PDF. Guía para copia de seguirdad de datos 
(30-524-PO-19-GA-02)</t>
  </si>
  <si>
    <t>¿Elaboró algún informe en el que se detalle si cada uno de los principios del Marco Integrado de Control Interno fueron diseñados, implementados y operados apropiadamente?</t>
  </si>
  <si>
    <t xml:space="preserve">El COCODI sesionó en 4 ocasiones de manera ordinaria en 2022, dentro de estas Sesiones se dió parte a los integrantes e invitados, acerca de los resultados de la aplicación de los Análisis de Componentes y Princiìpios (SICI-ACP-12), asi también, en el mes de noviembre se presentó y aprobó el a Cuarta Sesión del COCODI el Informe Anual del SICI 2022 mismo que fue turnado a la Contraloría General del Estado, de conformidad al Acuerdo por el que se emite el Sistema de Control Interno para las dependencias y entidades del poder ejecutivo del Estado de Veracruz, publicado en Gaceta Oficial el 8 de abril de 2020 Núm. Ext. 142 Cabe destactar que para el ejecicio 2022 el formato de Informe Anual del SICI sufrió cambios respecto del propuesto por el Acuerdo de Origen, obedeciendo a una solicitud emitida por la Dirección General de Fortalecimiento Institucional de la Contraloría General del Estado, </t>
  </si>
  <si>
    <t>Capeta con Resultado de Análisis (Primer y Segundo) 2022
Oficio e Informe Anual del SICI 2022.</t>
  </si>
  <si>
    <t>¿Las principales actividades y resultados en materia de Control Interno fueron difundidos en su portal de Internet y/o redes sociales para contribuir a la transparencia y difusión?</t>
  </si>
  <si>
    <t xml:space="preserve">Si, las actividades relacionadas al Sistema de Control Interno, Actas e Informes por ejercicio fiscal, se encuentran publicadas en la Página Web Institucional del Colegio; por otro lado, al finalizar cada Sesión del Comité de Control y Desempeño Institucional (COCODI) celebrado por este Colegio Estatal, se da difusión en las Redes Sociales del Colegio. </t>
  </si>
  <si>
    <t>PDF. Publicación y difusión de COCODI CONALEP</t>
  </si>
  <si>
    <t>III. Generación de Información y Rendición de Cuentas</t>
  </si>
  <si>
    <t>12. ¿La Ejecutora, recolecta información para la planeación, asignación y seguimiento de los recursos en la prestación de los servicios de Educación Tecnológica y de Adultos?, sobre los siguientes rubros:</t>
  </si>
  <si>
    <t xml:space="preserve">Tal y como se menciono en reactivos anteriores, la Planeación Estratégia esta Basada en Resultados y es a través del Programa Presupuestario que se da seguimiento a la planeación, por tanto, a través de los Indicadores propuestos para el ejercicio fiscal que corresponda, el área de Planeación y Evaluación del Colegio, recaba el formato Programación de Metas de Indicadores del PP del Ejercicio Fiscal X (en este caso del año 2022) y en este se encuentran por plantel (unidad administrativa) identificadas las metas, así como, en donde corresponda, desagregara por sexo, y está enriquecida con la evidencia de cada área. Cabe mencionar que este documento de realización propia esta controlado por el Sistema de gestión de la calidad del Colegio, bajo el Códiigo: 30-524-PO-01-IT-01-F01. 
Así tambien, de manera trimestral se informa a la Secretaría de Hacienda y Crédito Público de conformidad con el artículo 85 de la Ley Federal de Presupuesto y Responsabilidad Hacendaria (LFPRH), el cual señala que las entidades federativas (y por conducto de éstas), los municipios y demarcaciones territoriales de la Ciudad de México, el ejercicio, destino y resultados obtenidos con los recursos federales transferidos. Para tal efecto, la SHCP cuenta con el Sistema de Recursos Federales Transferidos (SRFT) en el que se llevan a cabo los reportes de Indicadores, y donde se realiza el seguimiento a éstos. De igual manera el área de Programación y Presupuestos da seguimiento de los Recursos en el SRFT. </t>
  </si>
  <si>
    <t>PDF.  Fichas de Programación 2022 MIR Estatal y soportes 2022.</t>
  </si>
  <si>
    <t>Educación Tecnológica</t>
  </si>
  <si>
    <r>
      <t>1.</t>
    </r>
    <r>
      <rPr>
        <sz val="11"/>
        <color rgb="FF000000"/>
        <rFont val="Arial"/>
        <family val="2"/>
      </rPr>
      <t>   Información de la plantilla de personal.</t>
    </r>
  </si>
  <si>
    <r>
      <t>2.</t>
    </r>
    <r>
      <rPr>
        <sz val="11"/>
        <color rgb="FF000000"/>
        <rFont val="Arial"/>
        <family val="2"/>
      </rPr>
      <t>   Información de infraestructura educativa.</t>
    </r>
  </si>
  <si>
    <t xml:space="preserve">Para la atención de la Infraestructura educativa, con el procedimiento 13 el cual fija su alcance desde la identificación de necesidades de mantenimiento, el equipamiento, inmuebles e instalaciones, su planeación, ejecución y supervisión hasta el establecimiento de acciones de mejora. Y con el Formato Conclusión de Diagnóstico Infraestructura 2022, reacaba toda la información necesaria para atender las necesidades y presupuestar así este tema prioritario. </t>
  </si>
  <si>
    <t>PDF. Procedimiento 30-524-PO-13 
PDF. Formato Conclusión de Diagnóstico Infraestructura 2022</t>
  </si>
  <si>
    <r>
      <t>3.</t>
    </r>
    <r>
      <rPr>
        <sz val="11"/>
        <color rgb="FF000000"/>
        <rFont val="Arial"/>
        <family val="2"/>
      </rPr>
      <t>   Información sobre la matrícula potencial.</t>
    </r>
  </si>
  <si>
    <t>El área de Servicios Escolares, a través del Sistema de Administración Escolar, identifica a los aspirantes a cursar la Educación Tecnológica, así como el seguimiento academico, a través del Proceso de Gestión de Recursos Escolares y bajo el Procedimiento Admisión, Inscripción y Reinscripción de Alumnos.  
Para 2022, la Matrícula proyectada fue de: 12,221 estudiantes, y se puede identificar en el Formato Ficha de Programación 2022  MIR Estatal y el soporte correspondiente al Indicador de Matrícula.</t>
  </si>
  <si>
    <t xml:space="preserve">
PDF. Ficha de Programación 2022</t>
  </si>
  <si>
    <r>
      <t>4.</t>
    </r>
    <r>
      <rPr>
        <sz val="11"/>
        <color rgb="FF000000"/>
        <rFont val="Arial"/>
        <family val="2"/>
      </rPr>
      <t>   Indicadores educativos, como cobertura, deserción, eficiencia terminal, entre otros.</t>
    </r>
  </si>
  <si>
    <t>Educación para Adultos</t>
  </si>
  <si>
    <r>
      <t>3.</t>
    </r>
    <r>
      <rPr>
        <sz val="11"/>
        <color rgb="FF000000"/>
        <rFont val="Arial"/>
        <family val="2"/>
      </rPr>
      <t>   Información sobre la población de 15 años o más en rezago educativo.</t>
    </r>
  </si>
  <si>
    <r>
      <t>4.</t>
    </r>
    <r>
      <rPr>
        <sz val="11"/>
        <color rgb="FF000000"/>
        <rFont val="Arial"/>
        <family val="2"/>
      </rPr>
      <t>   Indicadores educativos, como rezago educativo y analfabetismo.</t>
    </r>
  </si>
  <si>
    <t>13. ¿La Ejecutora, reporta información documentada para monitorear el desempeño de las aportaciones?, y cuenta con las siguientes características:</t>
  </si>
  <si>
    <t>Si, para reportar los Indicadores Estatales se utiliza el SIAFEV  2.0 (SEFIPLAN) y Federales el SRFT (SHCP)</t>
  </si>
  <si>
    <t xml:space="preserve">PDF. Información SRFT </t>
  </si>
  <si>
    <r>
      <t>1.</t>
    </r>
    <r>
      <rPr>
        <sz val="11"/>
        <color rgb="FF000000"/>
        <rFont val="Arial"/>
        <family val="2"/>
      </rPr>
      <t>   Homogénea, es decir, que permite su comparación con base en los preceptos de armonización contable y desagregada (nivel de detalle que poseen los datos de acuerdo con la Guía SFU), es decir, con el detalle suficiente sobre el ejercicio, destino y resultados.</t>
    </r>
  </si>
  <si>
    <t xml:space="preserve">En la suma del total del gasto ejercido si es homogéneo la información proporcionada al REFET en comparación con los Estados Financieos con la Cuenta Pública. </t>
  </si>
  <si>
    <t>https://conalepveracruz.edu.mx/estados-financieros-y-cuenta-publica/</t>
  </si>
  <si>
    <r>
      <t>2.</t>
    </r>
    <r>
      <rPr>
        <sz val="11"/>
        <color rgb="FF000000"/>
        <rFont val="Arial"/>
        <family val="2"/>
      </rPr>
      <t>   Están publicados los informes SFU/SRFT en su Portal de Internet, proporcione liga electrónica.</t>
    </r>
  </si>
  <si>
    <t xml:space="preserve">SI se encuentran publicados en la página del Colegio. </t>
  </si>
  <si>
    <t>https://conalepveracruz.edu.mx/refet/</t>
  </si>
  <si>
    <r>
      <t>3.</t>
    </r>
    <r>
      <rPr>
        <sz val="11"/>
        <color rgb="FF000000"/>
        <rFont val="Arial"/>
        <family val="2"/>
      </rPr>
      <t>   Completa (cabalidad de acuerdo con la Guía SFU), es decir que incluya la totalidad de la información solicitada.</t>
    </r>
  </si>
  <si>
    <t>Se encuentra conciliado con los Estados Financieros y la cuenta pública del ejercicio 2022, no se tiene ninguna observación por parte de la SHCP (mesa de ayuda)</t>
  </si>
  <si>
    <r>
      <t>4.</t>
    </r>
    <r>
      <rPr>
        <sz val="11"/>
        <color rgb="FF000000"/>
        <rFont val="Arial"/>
        <family val="2"/>
      </rPr>
      <t>   Congruente, es decir, que este consolidada y validada de acuerdo con el procedimiento establecido en la normatividad aplicable.</t>
    </r>
  </si>
  <si>
    <t>Si, se realiza de confomidad a lo solicitado por el CONAC.</t>
  </si>
  <si>
    <r>
      <t>5.</t>
    </r>
    <r>
      <rPr>
        <sz val="11"/>
        <color rgb="FF000000"/>
        <rFont val="Arial"/>
        <family val="2"/>
      </rPr>
      <t>   Actualizada, de acuerdo con la periodicidad definida en la normatividad aplicable.</t>
    </r>
  </si>
  <si>
    <t>Si, se actualiza de manera trimestral en el Portal del Colegio. El Colegio remite a la SHCP a través del sistema de información a que se refiere el artículo 85 de la LFPRH la información sobre el grado de avance en el ejercicio de los recursos federales transferidos que se reciben.</t>
  </si>
  <si>
    <t>14. ¿La Ejecutora, cuenta con mecanismos documentados de transparencia y rendición de cuentas?, y tienen las siguientes características:</t>
  </si>
  <si>
    <t xml:space="preserve">La Unidad de Transparencia, realiza informes anuales y semestrales, mismos que son enviados al Órgano Garante denominado IVAI.
Además el Conalep Veracruz celebra trimestralmente sesiones de Junta Directiva donde el Director General informa el estatus que guarda el Colegio, en ésta se expresan los resultados que se obtienen con el ejercicio del Fondo así como de la aplicación de Ingresos Propios, así también presenta un informe anual, en donde se presentan los estados financieros del presupuesto que fue ejercido en el ejercicio que es informado. Durante las sesiones, los integrantes de la Junta Directiva (Órgano máximo del Colegio) realizan cuestionamientos, comentarios y aprueban en su caso los acuerdos que son sometidos.
Durante 2022 se efectuaron 4 Sesiones Ordinarias y 1 Extraordinarias de Junta Directiva.
Asimismo, los Directores de Planteles de igual forma, presentan su Informe de Rendición de Cuentas anualmente, de conformidad al Artículo 115 de la Ley General de Educación, publicada en el Diario Oficial de la Federación el 30 de septiembre de 2019, fracción XX; donde los directores de Planteles realizan el Informe de Actividades y Rendición de Cuentas a través del Portal del Conalep Nacional. Los informes se pueden consultar pùblicamente en la Pàgina del Colegio en el Banner de Rendiciñon de Cuentas (parte inferior de la página) https://conalepveracruz.edu.mx/xi-informes-2/ </t>
  </si>
  <si>
    <t>Informes Anuales y Semestrales</t>
  </si>
  <si>
    <r>
      <t>1.</t>
    </r>
    <r>
      <rPr>
        <sz val="11"/>
        <color rgb="FF000000"/>
        <rFont val="Arial"/>
        <family val="2"/>
      </rPr>
      <t>   Los documentos normativos del Fondo están actualizados y son públicos, es decir, disponibles en la página electrónica en un lugar de fácil acceso, anexe liga.</t>
    </r>
  </si>
  <si>
    <t>Si, la normatividad aplicable al Fondo Federal se encuentra desagregado por Nivel Federal, Estatal y Propios del Colegio de Educación Profesional Técnica del Estado de Veracruz y se pueden consultar en la liga soporte.</t>
  </si>
  <si>
    <t xml:space="preserve">https://conalepveracruz.edu.mx/normatividad/
</t>
  </si>
  <si>
    <t>PDF. Evidencia Normatividad Aplicable al Fondo Federal</t>
  </si>
  <si>
    <r>
      <t>2.</t>
    </r>
    <r>
      <rPr>
        <sz val="11"/>
        <color rgb="FF000000"/>
        <rFont val="Arial"/>
        <family val="2"/>
      </rPr>
      <t>   La información para monitorear el desempeño del Fondo está actualizada y es pública, es decir, disponible en la página electrónica y/o difundida en Redes Sociales, detalle.</t>
    </r>
  </si>
  <si>
    <t xml:space="preserve">Se publican los Estados Financieros así como los indicadores Federales y Estatales, también son publicados en la Página del Colegio los procesos de evaluación a los Fondos (PAE Tomo II. Fondos Federales) así como evaluación a los Programas Presupuestarios (PAE Tomo I. Programas Presupuestarios) y se pueden constatar a través de la liga soporte. También son publicados las Sesiones de SUPLADEB FAETA CONALEP. </t>
  </si>
  <si>
    <t xml:space="preserve">https://conalepveracruz.edu.mx/matriz-de-indicadores-de-resultados-mir-2/
</t>
  </si>
  <si>
    <t>PDF. Publicación de  Monitoreo Indicadores, PAE, SUPLADEB</t>
  </si>
  <si>
    <r>
      <t>3.</t>
    </r>
    <r>
      <rPr>
        <sz val="11"/>
        <color rgb="FF000000"/>
        <rFont val="Arial"/>
        <family val="2"/>
      </rPr>
      <t>   Se cuenta con procedimientos para recibir y dar trámite a las solicitudes de acceso a la información acorde a lo establecido en la normatividad aplicable, anexe proceso.</t>
    </r>
  </si>
  <si>
    <t>Sí, a través del Título Séptimo de la Ley 875 de Transparencia y Acceso a la Información Pública para el Estado de Veracruz de Ignacio de la Llave se determina el procedimiento para dar trámite y respuesta a las solicitudes de información.</t>
  </si>
  <si>
    <t>PDF. Acuse de solicitud de acceso a la Información por Plataforma por la Plataforma Nacional de Transparencia, PDF. Oficio de gestión ante el área competente, Oficio de respuesta 
PDF. Acta de Sesión del Comité de Transparencia en su caso.</t>
  </si>
  <si>
    <r>
      <t>4.</t>
    </r>
    <r>
      <rPr>
        <sz val="11"/>
        <color rgb="FF000000"/>
        <rFont val="Arial"/>
        <family val="2"/>
      </rPr>
      <t>   Se cuenta con mecanismos de participación ciudadana en el seguimiento del ejercicio de las aportaciones en los términos que señala la normatividad aplicable, detalle.</t>
    </r>
  </si>
  <si>
    <t>El Conalep Veracruz cuenta con un Comité de Contraloría Ciudadana Constituido en cada uno de los planteles y a través de la cual se aplican Cédulas de Vigilancia a alumnos, donde se puede evaluar la percepción de la calidad de los servicios y trámites que los usuarios realizan en el Colegio. Los resultados son analizados y enviados a la Contraloría General del Estado para su seguimiento y control.</t>
  </si>
  <si>
    <t>Acta Constitutiva (Veracruz 1)
Cédula de Vigilacia (formato)
Fomato FR-14 Detalle  de evaluaciones de percepción de calidad ACUMULADO a diciembre 2022</t>
  </si>
  <si>
    <t>IV.  Orientación y Medición de Resultados.</t>
  </si>
  <si>
    <t>15. ¿Cómo documenta la Ejecutora, los resultados del Fondo a nivel de Fin o Propósito?</t>
  </si>
  <si>
    <t>Anexo 4 de esta evaluación. 
PDF. PP Estatal 2022 (CCD.L.E.039.B)
PDF. Reporte de Avances de Indicadores  y Justificaciones
PDF. Matrices de Indicadores Estatal y Federal. 
PDF. Programa Institucional CONALEP 2019-2024</t>
  </si>
  <si>
    <t>¿La Ejecutora fue Evaluada en el Estado en el PAE tomo I de Indicadores?</t>
  </si>
  <si>
    <t xml:space="preserve">No, durante 2022 el Colegio no fue sujeto de evaluación del Tomo I. Programas Presupuestarios. </t>
  </si>
  <si>
    <t>De haber sido Evaluada en el PAE Tomo I de Indicadores,</t>
  </si>
  <si>
    <t xml:space="preserve">¿Cuáles fueron las recomendaciones? y especificar </t>
  </si>
  <si>
    <t xml:space="preserve">¿Qué Aspectos Susceptibles de Mejora realizaron? </t>
  </si>
  <si>
    <t>¿Cómo mide la Calidad de sus Servicios?, Especificar.</t>
  </si>
  <si>
    <t xml:space="preserve">Por otro lado, la Calidad de los servicios se realiza mediante encuestas de satisfacción que son las siguientes: Encuesta de Medición de la Satisfacción de la Calidad Institucional (E-MESCI) dirigida a los alumnos. Encuesta de Medición de la Satisfacción del Servicio Educativo (E-MESSE) dirgida a padres de familia de los alumnos y la Encuesta de Medición del Ambiente Escolar (E-MAE) dirigida a los estudiantes. Los resultados de las encuestas que se aplican a las partes interesadas son difundidos a cada plantel.  </t>
  </si>
  <si>
    <t>Resultados de encuestas de medición 2022</t>
  </si>
  <si>
    <t>¿Dispone de Encuestas de satisfacción de los servicios?</t>
  </si>
  <si>
    <t xml:space="preserve">Instrumentos diagnósticos que evalúan la calidad del servicio educativo y el ambiente escolar son:
a) Encuesta de Medición del Ambiente Escolar/dirigida a los alumnos.
b) Encuesta de Medición de la Calidad Institucional /dirigida a los alumnos.
c) Encuesta de Medición de la Satisfacción del Servicio Educativo/dirigida a padres de familia o tutores.
 </t>
  </si>
  <si>
    <t>¿Ha consultado el Módulo de Indicadores de Ramo 33 del ámbito social de CONEVAL (Indicadores FAETA)?, Comente.</t>
  </si>
  <si>
    <t xml:space="preserve">Si se consulta periódicamente, sin embargo se observa un desfase para la publicación de los resultados de indicadores. </t>
  </si>
  <si>
    <t>http://sistemas.coneval.org.mx/SIMEPS/HomeRamo33.aspx?pCIclo=2022</t>
  </si>
  <si>
    <r>
      <t>1.</t>
    </r>
    <r>
      <rPr>
        <sz val="11"/>
        <color rgb="FF000000"/>
        <rFont val="Arial"/>
        <family val="2"/>
      </rPr>
      <t>   Indicadores de la MIR federal.</t>
    </r>
  </si>
  <si>
    <t>Los indicadores de la MIR Federal I-009 Educación Tecnológica 2022 consistieron en los siguientes: Fin: Tasa bruta de escolarización Media Superior (competencia federal), Propósitos: Porcentaje de documentos curriculares diseñados o actualizados por módulo, para las distintas opciones y modalidades educativas (Competencia Federal), Porcentaje de Eficiencia terminal del CONALEP (competencia estatal), Componentes; Porcentaje de absorción del CONALEP en la Entidad Federativa (competencia estatal), Tasa de variación de la matrícula del CONALEP en la Entidad Federativa (competencia estatal), Porcentaje de Horas Semana Mes para docencia frente a grupo. (competencia estatal), Actividades: Porcentaje de revisiones realizadas a la información reportada en el Sistema de Recursos Federales Transferidos por parte de los CONALEP en las Entidades Federativas (competencia federal), Porcentaje de presupuesto ejercido en gasto de operación respecto del total autorizado (competencia estatal), Porcentaje de presupuesto FAETA ejercido en el pago de nómina docente (competencia estatal), Porcentaje de personal docente CONALEP en la entidad federativa Financiado con presupuesto FAETA (competencia estatal).</t>
  </si>
  <si>
    <t xml:space="preserve">Anexo 4 de esta evaluación. 
PDF. Matriz de Indicadores Federal. 
</t>
  </si>
  <si>
    <r>
      <t>2.</t>
    </r>
    <r>
      <rPr>
        <sz val="11"/>
        <color rgb="FF000000"/>
        <rFont val="Arial"/>
        <family val="2"/>
      </rPr>
      <t>   Indicadores estatales y/o institucionales</t>
    </r>
  </si>
  <si>
    <t xml:space="preserve">Los indicadores de la MIR Estatal CCD.L.E.039.B Educación Profesional Técnica Bachiller 2022 fueron los siguientes: Fin: Proporción de Cobertura en Media Superior, Propósito: Proporción de Egresadas y Egresados Titulados, Componente 1: Proporción de Eficiencia Terminal, Componente 2. Porcentaje de docentes certificados en estándares de competencia, A1C1. Proporción de transición escolar, A2C1. Tasa de variación del incremento de matrícula, A3C1. Proporción de Prácticas Tecnológicas Realizadas, A4C1. Tasa de variación del incrmento de egresados colocados, A5C1. Proporción de estudiantes certificados en estándares de competencias, A1C2. Proporción de docentes con desempeño satisfactorio en el PEVIDD, A2C2. Proporción de docentes actualizados. y los resultados los pueden observar en el Anexo 4 de esta evaluación. </t>
  </si>
  <si>
    <t xml:space="preserve">Anexo 4 de esta evaluación. 
PDF. Reporte de avances de indicadores y justificaciones. </t>
  </si>
  <si>
    <r>
      <t>3.</t>
    </r>
    <r>
      <rPr>
        <sz val="11"/>
        <color rgb="FF000000"/>
        <rFont val="Arial"/>
        <family val="2"/>
      </rPr>
      <t>   Evaluaciones Federales y/o Estatales del Fondo y los Aspectos Susceptibles de Mejora planteados para su atención.</t>
    </r>
  </si>
  <si>
    <t xml:space="preserve">En 2022 el Colegio de Educación Profesional Técnica del Estado de Veracruz (Conalep Veracruz) fue sujeto de evaluación de tipo: Específica de Desempeño, en el Tomo II. Evaluación de Fondos Federalesal Ejercicio Fiscal 2021; por el Instituto de Administración Pública (IAP) como Instancia Técnica Indepenciente, instancia que emitió el Informe final y ejecutivo, resultando en Aspectos Susceptibles de Mejora (ASM) para ser atendidos de conformidad al Proyecto de Mejora de este Colegio. Se validaron 9 ASM de 14. </t>
  </si>
  <si>
    <t>PDF. Programa Anual de Evaluación 2022
PDF: Informe Final y Ejecutivo
PDF. Proyecto de Mejora 2022</t>
  </si>
  <si>
    <r>
      <t>4.</t>
    </r>
    <r>
      <rPr>
        <sz val="11"/>
        <color rgb="FF000000"/>
        <rFont val="Arial"/>
        <family val="2"/>
      </rPr>
      <t>   Informes sobre la calidad de los servicios de Educación Tecnológica y de Adultos en el Estado.</t>
    </r>
  </si>
  <si>
    <t>Se aplica la encuesta de medición de la satisfacción de la calidad institucional para conocer la percepción en relación a los servicios académicos y administrativos que reciben en los planteles con la finalidad de identificar fortalezas y áreas de oportunidad, que permitan la mejora continúa en la prestación del servicio educativo.</t>
  </si>
  <si>
    <t>EMESCI 2022</t>
  </si>
  <si>
    <t>16. De acuerdo con los Indicadores Federales, y en su caso con los Indicadores Estatales y/o Institucionales, ¿Cuáles han sido los resultados del Fondo en el Estado?</t>
  </si>
  <si>
    <t xml:space="preserve">Los resultados se pueden revisan en el Anexo 4 de esta evaluación. </t>
  </si>
  <si>
    <t>Anexo 4 de este instrumento.</t>
  </si>
  <si>
    <r>
      <t>1.</t>
    </r>
    <r>
      <rPr>
        <sz val="11"/>
        <color rgb="FF000000"/>
        <rFont val="Arial"/>
        <family val="2"/>
      </rPr>
      <t>   Se dispone de MIR Federal y el avance en su fin y propósito es igual o mayor al 80%.</t>
    </r>
  </si>
  <si>
    <t xml:space="preserve">Si se dispone de MIR Federal y se puede verificar en el Anexo 4 de este instrumento. </t>
  </si>
  <si>
    <r>
      <t>2.</t>
    </r>
    <r>
      <rPr>
        <sz val="11"/>
        <color rgb="FF000000"/>
        <rFont val="Arial"/>
        <family val="2"/>
      </rPr>
      <t>   Se disponen de indicadores Estatales y/o Institucionales.</t>
    </r>
  </si>
  <si>
    <t xml:space="preserve">Si se dispone de MIR Estatal y Programa Institucional con Indicadores y se puede verificar en Anexo 4 de este instrumento. </t>
  </si>
  <si>
    <r>
      <t>3.</t>
    </r>
    <r>
      <rPr>
        <sz val="11"/>
        <color rgb="FF000000"/>
        <rFont val="Arial"/>
        <family val="2"/>
      </rPr>
      <t>   Los resultados de sus indicadores están disponibles en portales oficiales y/o difundidos en Redes Sociales para fomentar la trasparencia y difusión de los resultados.</t>
    </r>
  </si>
  <si>
    <t xml:space="preserve">Si están disponibles en la Página Web Institucional del Colegio. </t>
  </si>
  <si>
    <t>PDF. Publicación de Resultados de Indicadores</t>
  </si>
  <si>
    <r>
      <t>4.</t>
    </r>
    <r>
      <rPr>
        <sz val="11"/>
        <color rgb="FF000000"/>
        <rFont val="Arial"/>
        <family val="2"/>
      </rPr>
      <t>   Se presentan las Matrices de indicadores emitidos de algún sistema oficial Federal y/o Estatal.</t>
    </r>
  </si>
  <si>
    <t>Si, los indicadores de la MIR Estatal se emiten del SIAFEV 2.0 administrado por la SEFIPLAN; los Federales por parte del SRFT de la SHCP y los Federales de la UPECE lo hace la Unidad en el SIPSE-EF.</t>
  </si>
  <si>
    <t>17. Desarrollar las siguientes preguntas exploratorias relacionadas a Evaluación y Auditoría para ampliar los resultados:</t>
  </si>
  <si>
    <t xml:space="preserve">En el caso de Evaluaciones, ¿Participó en alguna evaluación externa, federal, estatal y/o interna? </t>
  </si>
  <si>
    <t>En 2022 el Colegio de Educación Profesional Técnica del Estado de Veracruz (Conalep Veracruz) fue sujeto de evaluación de tipo: Específica de Desempeño, en el Tomo II. Evaluación de Fondos Federalesal Ejercicio Fiscal 2021; por el Instituto de Administración Pública del Estado de Veracruz</t>
  </si>
  <si>
    <t>PAE 2022</t>
  </si>
  <si>
    <t xml:space="preserve">¿Qué instancia la realizó? ¿Qué atención se le brindo a las recomendaciones? ¿Los resultados están disponibles en su Portal de Internet y/o difundido en Redes Sociales? </t>
  </si>
  <si>
    <t xml:space="preserve">La Instancia Técnica Independiente (evaluadora) fue el Instituto de Administración Pública del Estado de Veracruz (IAP Veracruz), la atención a las recomendaciones se tradujeron en el Proyecto de Mejora 2022 validando 9 ASM y esta publicando en la Página Web Institucional del Colegio. </t>
  </si>
  <si>
    <t>En el marco del Control Interno, ¿Ha practicado evaluaciones y/o auditorías internas? ‘¿Quién las realizó? ¿Qué atención se les ha brindado a las recomendaciones?</t>
  </si>
  <si>
    <t>Auditoria Externa al SCGC, evaluada por el Orgnismo de Certificación Aenor. Del 29 de noviembre al 4 de diciembre del año 2020</t>
  </si>
  <si>
    <t>Auditoía Externa e Interna SCGC</t>
  </si>
  <si>
    <t>En materia de Auditorías, ¿Cuántas fueron practicadas a los recursos 2022?</t>
  </si>
  <si>
    <t xml:space="preserve">¿Cuáles entes fiscalizadores le realizaron Auditorías? </t>
  </si>
  <si>
    <t>¿Qué resultados importantes se obtuvieron?</t>
  </si>
  <si>
    <t>¿Están concluidas las fiscalizaciones 2022?</t>
  </si>
  <si>
    <t xml:space="preserve"> ¿Ha recibido algún inicio de procedimiento o sanción derivados de Auditorías?</t>
  </si>
  <si>
    <t xml:space="preserve">¿Le practicaron Auditoría de Control Interno del Fondo? </t>
  </si>
  <si>
    <t>¿Qué ente fiscalizador?</t>
  </si>
  <si>
    <t>¿Qué recomendaciones derivaron?</t>
  </si>
  <si>
    <t>¿Los resultados de Auditoría se difunden o transparentan en algún medio?</t>
  </si>
  <si>
    <t xml:space="preserve"> Señale.En materia de indicadores, ¿Ha tenido evaluaciones a sus indicadores federales, estatales y/o institucionales?</t>
  </si>
  <si>
    <t>¿Quién la realizó?</t>
  </si>
  <si>
    <t>¿Qué resultados se obtuvieron?</t>
  </si>
  <si>
    <t>¿Qué atención se le brindo a las recomendaciones?</t>
  </si>
  <si>
    <t>¿Los resultados están disponibles en su Portal de Internet y/o difundido en Redes Sociales?</t>
  </si>
  <si>
    <t>18. Respecto al PAE 2022 Tomo II: ¿Cuántas recomendaciones atendió a través de Acciones de Mejora?</t>
  </si>
  <si>
    <t>En 2022 el Colegio de Educación Profesional Técnica del Estado de Veracruz (Conalep Veracruz) fue sujeto de evaluación de tipo: Específica de Desempeño, en el Tomo II. Evaluación de Fondos Federalesal Ejercicio Fiscal 2021; por el Instituto de Administración Pública (IAP) como Instancia Técnica Indepenciente, instancia que emitió el Informe final y ejecutivo, resultando en Aspectos Susceptibles de Mejora (ASM) para ser atendidos de conformidad al Proyecto de Mejora de este Colegio. Se validaron 9 ASM de 14, mismas que tienen término en 2023.</t>
  </si>
  <si>
    <t>Proyecto de Mejora 2022</t>
  </si>
  <si>
    <t>¿Cuál es el avance de cada una de las Acciones de Mejora?</t>
  </si>
  <si>
    <t>De acuerdo al Anexo IV. Turnado en el mes de enero de 2023, el ASM 3 presenta un 80% de avance, ASM 4.50%, ASM 5. 25%, ASM 6. 0%, ASM 7. 25%, ASM 8. 25% y ASM 9. 25%. Respecto de los ASM 1 y 2 estan cubiertos al 100% en el Anexo V del SSPMB.</t>
  </si>
  <si>
    <t>Anexo IV y V. Oficio</t>
  </si>
  <si>
    <t>¿Tienen Acciones de Mejora pendientes de atender de otros Ejercicios de evaluación previos al 2022?</t>
  </si>
  <si>
    <t>No</t>
  </si>
  <si>
    <t xml:space="preserve">¿Están Publicados por Ejercicio Fiscal sus Proyectos de Mejora y los respectivos Avances en su Portal Oficial de Internet? </t>
  </si>
  <si>
    <t>Si están publicados en la página web del Colegio.</t>
  </si>
  <si>
    <t>¿Cuál ha sido la intervención del Órgano Interno de Control y la Contraloría General del Estado para estos trabajos?</t>
  </si>
  <si>
    <t xml:space="preserve">Emiten Informe de Seguimiento al PAE, sin embargo no se cuenta aún con el 2022 por estar en tránsito. </t>
  </si>
  <si>
    <t>¿La conclusión de las Acciones de Mejora programadas, han generado buena práctica? señale ¿Cuáles?</t>
  </si>
  <si>
    <t xml:space="preserve">Sin duda ya que han mejorado los procesos para la gestión, operación, manejo, reporte, control, evaluación, fiscalización, seguimiento del Fondo Federal, una de las mejores prácticas ha sido la implementación del SUPLADEB FAETA  el cual permite coordinar los trabajos exclusivos del Fondo Federal </t>
  </si>
  <si>
    <r>
      <t>1.</t>
    </r>
    <r>
      <rPr>
        <sz val="11"/>
        <color rgb="FF000000"/>
        <rFont val="Arial"/>
        <family val="2"/>
      </rPr>
      <t>   Recomendaciones atendidas en 2022, fueron del 60% o más.</t>
    </r>
  </si>
  <si>
    <t xml:space="preserve">Si. 9 de 14 ASM validados. </t>
  </si>
  <si>
    <t>ANEXO I. Validacion de ASM</t>
  </si>
  <si>
    <r>
      <t>2.</t>
    </r>
    <r>
      <rPr>
        <sz val="11"/>
        <color rgb="FF000000"/>
        <rFont val="Arial"/>
        <family val="2"/>
      </rPr>
      <t>   No haya Acciones de Mejora pendientes de atender de otros Ejercicios de evaluación previos al 2022.</t>
    </r>
  </si>
  <si>
    <t>No hay</t>
  </si>
  <si>
    <t>Informe de seguimiento PAE 2020 CGE.</t>
  </si>
  <si>
    <r>
      <t>3.</t>
    </r>
    <r>
      <rPr>
        <sz val="11"/>
        <color rgb="FF000000"/>
        <rFont val="Arial"/>
        <family val="2"/>
      </rPr>
      <t>   Estén publicados en sus Portales Oficiales de Internet por Ejercicio Fiscal sus Proyectos de Mejora y respectivos avances.</t>
    </r>
  </si>
  <si>
    <t>Si, por ejercicio fiscal</t>
  </si>
  <si>
    <r>
      <t>4.</t>
    </r>
    <r>
      <rPr>
        <sz val="11"/>
        <color rgb="FF000000"/>
        <rFont val="Arial"/>
        <family val="2"/>
      </rPr>
      <t>   Que estén elaborados en SSPMB Versión 2.0, turnados a SEFIPLAN y enviados a su Órgano Interno de Control y Contraloría General del Estado.</t>
    </r>
  </si>
  <si>
    <t xml:space="preserve">Si, se capturan en el SSPMB con base al Mecanismo para elaboración de los Proyectos de Mejora en el SSPMB y son turnados al OIC y CGE una vez autorizados por la SEFIPLAN. </t>
  </si>
  <si>
    <r>
      <rPr>
        <b/>
        <sz val="14"/>
        <color rgb="FF6E0D06"/>
        <rFont val="Lucida Sans"/>
        <family val="2"/>
      </rPr>
      <t>Tabla 1.</t>
    </r>
    <r>
      <rPr>
        <b/>
        <sz val="14"/>
        <color rgb="FF000000"/>
        <rFont val="Lucida Sans"/>
        <family val="2"/>
      </rPr>
      <t xml:space="preserve"> Presupuesto del Fondo 2022 por capítulos del gasto.</t>
    </r>
  </si>
  <si>
    <t>Capítulos de gasto</t>
  </si>
  <si>
    <t>Concepto</t>
  </si>
  <si>
    <t>Aprobado</t>
  </si>
  <si>
    <t>Modificado</t>
  </si>
  <si>
    <t>Ejercido</t>
  </si>
  <si>
    <t>Ejercido/</t>
  </si>
  <si>
    <t>1000: 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</si>
  <si>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</si>
  <si>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</si>
  <si>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</si>
  <si>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</si>
  <si>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</si>
  <si>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</si>
  <si>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</si>
  <si>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Subtotal de Capítulo 1000</t>
  </si>
  <si>
    <t>2000: Materiales y suministros</t>
  </si>
  <si>
    <t>MATERIALES DE ADMINISTRACIÓN, EMISIÓN DE DOCUMENTOS Y ARTÍCULOS OFICIALES</t>
  </si>
  <si>
    <t>ALIMENTOS Y UTENSILIOS</t>
  </si>
  <si>
    <t>MATERIAS PRIMAS Y MATERIALES DE PRODUCCIÓN Y COMERCIALIZACIÓN</t>
  </si>
  <si>
    <t>-</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</si>
  <si>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</si>
  <si>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</si>
  <si>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</si>
  <si>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</si>
  <si>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</si>
  <si>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</si>
  <si>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Subtotal de Capítulo 2000</t>
  </si>
  <si>
    <t>3000: 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</si>
  <si>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</si>
  <si>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</si>
  <si>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</si>
  <si>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</si>
  <si>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</si>
  <si>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</si>
  <si>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</si>
  <si>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</si>
  <si>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</si>
  <si>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Subtotal de Capítulo 3000</t>
  </si>
  <si>
    <t>4000: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</si>
  <si>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</si>
  <si>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</si>
  <si>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</si>
  <si>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</si>
  <si>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</si>
  <si>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</si>
  <si>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</si>
  <si>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</si>
  <si>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</si>
  <si>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Subtotal de Capítulo 4000</t>
  </si>
  <si>
    <t>5000: Bienes Muebles e Inmuebles</t>
  </si>
  <si>
    <t>MOBILIARIO Y EQUIPO DE ADMINISTRACIÓN</t>
  </si>
  <si>
    <t>MOBILIARIO Y EQUIPO EDUCACIONAL Y RECREATIVO</t>
  </si>
  <si>
    <t>EQUIPO E INSTRUMENTAL MEDICO Y DE LABORATORIO</t>
  </si>
  <si>
    <t>VEHÍCULOS Y EQUIPO DE TRANSPORTE</t>
  </si>
  <si>
    <t>EQUIPO DE DEFENSA Y SEGURIDAD</t>
  </si>
  <si>
    <t>MAQUINARIA, OTROS EQUIPOS Y HERRAMIENTAS</t>
  </si>
  <si>
    <t>ACTIVOS BIOLÓGICOS</t>
  </si>
  <si>
    <t>BIENES INUMEBLES</t>
  </si>
  <si>
    <t>ACTIVOS INTANGIBLES</t>
  </si>
  <si>
    <t>Subtotal de Capítulo 5000</t>
  </si>
  <si>
    <t>6000: Obras Públicas</t>
  </si>
  <si>
    <t>OBRA PÚBLICA EN BIENES DE DOMINIO PÚBLICO</t>
  </si>
  <si>
    <t>OBRA PÚBLICA EN BIENES PROPIOS</t>
  </si>
  <si>
    <t>PROYECTOS PRODUCTIVOS Y ACCIONES DE FOMENTO</t>
  </si>
  <si>
    <t>Subtotal de Capítulo 6000</t>
  </si>
  <si>
    <t xml:space="preserve">Total </t>
  </si>
  <si>
    <t>AMPLIACIONES FAETA SHCP</t>
  </si>
  <si>
    <t xml:space="preserve">RENDIMIENTOS FINANCIEROS </t>
  </si>
  <si>
    <r>
      <rPr>
        <b/>
        <sz val="14"/>
        <color rgb="FF6E0D06"/>
        <rFont val="Lucida Sans"/>
        <family val="2"/>
      </rPr>
      <t>Tabla 2.</t>
    </r>
    <r>
      <rPr>
        <b/>
        <sz val="14"/>
        <color rgb="FF000000"/>
        <rFont val="Lucida Sans"/>
        <family val="2"/>
      </rPr>
      <t xml:space="preserve"> Presupuesto del FAETA-Educación Tecnológica en 2022 por plantel</t>
    </r>
  </si>
  <si>
    <t>Plantel</t>
  </si>
  <si>
    <t>Ejercido/modificado</t>
  </si>
  <si>
    <t>57 Veracruz I</t>
  </si>
  <si>
    <t xml:space="preserve">58 Don Juan Osorio López (Coatzacoalcos) </t>
  </si>
  <si>
    <t xml:space="preserve"> 103 Potrero</t>
  </si>
  <si>
    <t>104 Juan Diaz Covarrubias</t>
  </si>
  <si>
    <t>122 Dr. Gónzalo A. Beltran(Cosamalaoapan)</t>
  </si>
  <si>
    <t>144 Veracruz II</t>
  </si>
  <si>
    <t>162 Manuel Rivera Cambas (Xalapa)</t>
  </si>
  <si>
    <t xml:space="preserve">165 Jesús Reyes Heroles (Tuxpan) </t>
  </si>
  <si>
    <t>177 Poza Rica</t>
  </si>
  <si>
    <t xml:space="preserve">201 Dr. Guillermo Figueroa Càrdenas (San Andres Tuxtla) </t>
  </si>
  <si>
    <t>244 Manuel Maples Arce (Papantla)</t>
  </si>
  <si>
    <t>252 Orizaba</t>
  </si>
  <si>
    <t>320 Vega de Alatorre</t>
  </si>
  <si>
    <t xml:space="preserve">524 Direccion General </t>
  </si>
  <si>
    <t xml:space="preserve">708 CAST (Coatzacoalcos) </t>
  </si>
  <si>
    <t>Total</t>
  </si>
  <si>
    <r>
      <rPr>
        <b/>
        <sz val="14"/>
        <color rgb="FF6E0D06"/>
        <rFont val="Lucida Sans"/>
        <family val="2"/>
      </rPr>
      <t xml:space="preserve">Tabla 3. </t>
    </r>
    <r>
      <rPr>
        <b/>
        <sz val="14"/>
        <color rgb="FF000000"/>
        <rFont val="Lucida Sans"/>
        <family val="2"/>
      </rPr>
      <t>Presupuesto ejercido del FAETA-Educación Tecnológica en 2022 por niveles válidos del personal y tipo de plaza.</t>
    </r>
  </si>
  <si>
    <t>Niveles Válidos</t>
  </si>
  <si>
    <t>Tipo de plaza</t>
  </si>
  <si>
    <t>del personal</t>
  </si>
  <si>
    <t>Plaza</t>
  </si>
  <si>
    <t>Horas</t>
  </si>
  <si>
    <t>Mandos medios</t>
  </si>
  <si>
    <t>Confianza</t>
  </si>
  <si>
    <t>Base</t>
  </si>
  <si>
    <t>Docentes</t>
  </si>
  <si>
    <t>Profesor Instructor "C"</t>
  </si>
  <si>
    <t>Técnico CB II</t>
  </si>
  <si>
    <t>Técnico CB I</t>
  </si>
  <si>
    <t>Técnico Instructor "A"</t>
  </si>
  <si>
    <t>*</t>
  </si>
  <si>
    <t>* No se puede realizar la suma derivado de que a diferencia del personal administrativo, los docentes son contratados por Horas/Semana/Mes. Es decir el total de 9,258 se refiere a las Horas totales asignadas a la labor docente, mientras que el total de 445 hace referencia el número de personas en calidad de Servidores Públicos.</t>
  </si>
  <si>
    <t>NO APLICA</t>
  </si>
  <si>
    <r>
      <rPr>
        <b/>
        <sz val="14"/>
        <color rgb="FF6E0D06"/>
        <rFont val="Lucida Sans"/>
        <family val="2"/>
      </rPr>
      <t>Tabla 4.</t>
    </r>
    <r>
      <rPr>
        <b/>
        <sz val="14"/>
        <color rgb="FF000000"/>
        <rFont val="Lucida Sans"/>
        <family val="2"/>
      </rPr>
      <t xml:space="preserve"> Presupuesto ejercido del FAETA-Educación para adultos en 2022 por tipo de servicio y distribución geográfica por municipio.</t>
    </r>
  </si>
  <si>
    <t>Coordinación de Zona</t>
  </si>
  <si>
    <t>Tipo de servicio</t>
  </si>
  <si>
    <t>Alfabetización</t>
  </si>
  <si>
    <t>Educación Primaria</t>
  </si>
  <si>
    <t>Educación Secundaria</t>
  </si>
  <si>
    <t>Formación para el trabajo</t>
  </si>
  <si>
    <t xml:space="preserve"> </t>
  </si>
  <si>
    <r>
      <rPr>
        <b/>
        <sz val="14"/>
        <color rgb="FF6E0D06"/>
        <rFont val="Lucida Sans"/>
        <family val="2"/>
      </rPr>
      <t xml:space="preserve">Tabla 5. </t>
    </r>
    <r>
      <rPr>
        <b/>
        <sz val="14"/>
        <color rgb="FF000000"/>
        <rFont val="Lucida Sans"/>
        <family val="2"/>
      </rPr>
      <t>Presupuesto del FAETA-Educación para adultos en 2022 por tipo de apoyo.</t>
    </r>
  </si>
  <si>
    <t>Tipo de apoyo</t>
  </si>
  <si>
    <r>
      <rPr>
        <b/>
        <sz val="14"/>
        <color rgb="FF6E0D06"/>
        <rFont val="Lucida Sans"/>
        <family val="2"/>
      </rPr>
      <t>Anexo 2.</t>
    </r>
    <r>
      <rPr>
        <b/>
        <sz val="14"/>
        <color rgb="FF000000"/>
        <rFont val="Lucida Sans"/>
        <family val="2"/>
      </rPr>
      <t xml:space="preserve"> Presupuesto del Fondo 2022 con Respecto al Total de Recursos de la Ejecutora</t>
    </r>
  </si>
  <si>
    <t>Orden de Gobierno</t>
  </si>
  <si>
    <t xml:space="preserve">Fuente de Financiamiento </t>
  </si>
  <si>
    <t>% que representa el presupuesto del Fondo y cada Fuente de Financiamiento con respecto al total de recursos 2022 de la Ejecutora</t>
  </si>
  <si>
    <t xml:space="preserve">Justificación o comentarios de la fuente de financiamiento </t>
  </si>
  <si>
    <t>INGRESOS TOTALES 2022</t>
  </si>
  <si>
    <t>Federal</t>
  </si>
  <si>
    <t>FAETA</t>
  </si>
  <si>
    <t>RECURSOS PROVENIENTES DE LA FEDERACIÓN, A TRAVÉS DEL FONDO DE APORTACIONES PARA LA EDUCACIÓN  TECNOLOGICA Y DE ADULTOS (FAETA)</t>
  </si>
  <si>
    <t xml:space="preserve">Subtotal Federal (a) </t>
  </si>
  <si>
    <t>Estatal</t>
  </si>
  <si>
    <t xml:space="preserve">ESTATAL </t>
  </si>
  <si>
    <t>RECURSO PROVENIENTE DEL GOBIERNO DEL ESTADO, COMO SUBSIDIO ESTATAL, A FIN DE OPERAR LOS PLANTELES DE NUEVA CREACION</t>
  </si>
  <si>
    <t>Subtotal Estatal (b)</t>
  </si>
  <si>
    <t>Ingresos propios</t>
  </si>
  <si>
    <t xml:space="preserve">INGRESOS PROPIOS </t>
  </si>
  <si>
    <t>INGRESOS PROVENIENTES DE LOS DONATIVOS PARA LA FORMACIÓN PROFESIONAL TÉCNICA, POR SERVICIOS DE CAPACITACIÓN  Y EVALUACION DE COMPETENCIAS Y SERVICIOS TECNOLOGICOS. ASI COMO EL REMANENTE DISPONIBLE DEL EJERCICIO INMEDIATO ANTERIOR</t>
  </si>
  <si>
    <t xml:space="preserve">Subtotal Propios ( c ) </t>
  </si>
  <si>
    <t>Otros recursos (Especificar cuáles)</t>
  </si>
  <si>
    <t>Subtotal Otros recursos (d)</t>
  </si>
  <si>
    <t>Total de ingresos 2022 de la Ejecutora (a + b+ c+ d)</t>
  </si>
  <si>
    <t>CONCURRENCIA DE RECURSOS</t>
  </si>
  <si>
    <t>Orden de Gobierno y Fuente de Financiamiento</t>
  </si>
  <si>
    <t>Fundamento legal por el que concurren los recursos:</t>
  </si>
  <si>
    <t>Comentarios:</t>
  </si>
  <si>
    <t xml:space="preserve">FEDERAL </t>
  </si>
  <si>
    <t>Ley de Coordinación Fiscal, CAPITULO V Fondos de Aportaciones Federales,  establece las aportaciones federales como recursos que la Federación transfiere a las haciendas públicas de los Estados, entre ellos el Fondo de Aportaciones para la Educación Tecnologica y de Adultos (FAETA), de confomidad con los convenios de Federalizacion. CONVENIO de Coordinación para la federalización de los servicios de educación profesional técnica que suscriben las secretarías de Educación Pública, de Hacienda y Crédito Público, y de Contraloría y Desarrollo Administrativo, así como el Colegio Nacional de Educación Profesional Técnica y el Estado de Veracruz.(CONVENIO DE COORDINACION) de acuerdo a la SECCION CUARTA RECURSOS FINANCIEROS, y su claúsula VIGESIMA TERCERA.- El Gobierno Federal, a través de “LA SHCP”, de conformidad con la normatividad vigente, transferirá recursos financieros al “GOBIERNO DEL ESTADO”, en los diferentes capítulos de gasto, para que por conducto del “ORGANISMO PUBLICO” se responsabilice de la operación de los “SERVICIOS DE EDUCACION PROFESIONAL TECNICA”.
Las transferencias de los recursos financieros se harán conforme al Presupuesto de Egresos de la Federación, aprobado para el ejercicio fiscal correspondiente, y se realizarán de acuerdo con las fechas y calendarios que para tal efecto establezca “LA SHCP”.
VIGESIMA CUARTA.- Las transferencias de recursos que realice el Gobierno Federal a partir de 1999, se sujetarán a las previsiones dispuestas por “LA SHCP” en términos del artículo 30 de la Ley del Presupuesto, Contabilidad y Gasto Público Federal, y se efectuarán a través de reglas para la actualización del fondeo, etiquetados y calendarizados al “ORGANISMO PUBLICO” por conducto de la Secretaría de Finanzas y Planeación, comprometiéndose a realizar las comprobaciones correspondientes de conformidad con la normatividad aplicable.</t>
  </si>
  <si>
    <t>Recibido a través de la Secretaria de Finzanzas y Planeación, en tiempo y forma en lo que respecta al ejercicio que se reporta.</t>
  </si>
  <si>
    <t>CONVENIO DE COORDINACION, de conformidad TRIGESIMA CUARTA.- La creación de nuevos planteles con el apoyo de recursos federales quedará sujeta a los criterios establecidos por “LA SEP”, quien será la responsable de autorizar las solicitudes correspondientes, previa opinión técnica que formule el “CONALEP”.
TRIGESIMA QUINTA.- Las partes acuerdan que, para la creación de nuevos planteles en la entidad, el “GOBIERNO DEL ESTADO” aportará el predio y lo dotará de los servicios necesarios para su operación. Por su parte, el “CONALEP”, sí cuenta con disponibilidad presupuestal autorizada por el H. Congreso de la Unión, de conformidad con su presupuesto y de acuerdo con las autorizaciones de las autoridades competentes, proporcionará los recursos económicos para la construcción de las instalaciones físicas y realizará el equipamiento, proporcionando, además la asesoría correspondiente para su funcionamiento.</t>
  </si>
  <si>
    <t>INGRESOS PROPIOS</t>
  </si>
  <si>
    <t>CONVENIO DE COORDINACION, de conformidad con SECCION QUINTA CUOTAS DE RECUPERACION
TRIGESIMA PRIMERA.- Las partes acuerdan que el “ORGANISMO PUBLICO” recaudará las “CUOTAS DE RECUPERACION” que se obtengan de los planteles, el “CAST” y otras que se obtengan por los servicios que se transfieren, mismas que forman parte de su patrimonio. Asi tambien del Decreto de Creación del Colegio,  Asi como en base al art. 7  fraccion III, del  Decreto de Creación del Colegio de Educación Profesional  Técnica del Estado de Veracruz, publicado en la Gaceta Oficial del Estado el 28 de agosto de 2000</t>
  </si>
  <si>
    <t xml:space="preserve">Ingresos Propios generados y recaudados en los planteles por los donativos aportados por los alumnos para la formación profesional técnica, las areas de capacitación, evaluación y certificacion de competencias, asi como por los servcicios tecnológicos, realizados a traves del Centro de Asistencia y Servicios Tecnológicos de Coatzacoalcos. </t>
  </si>
  <si>
    <r>
      <t>·</t>
    </r>
    <r>
      <rPr>
        <sz val="7"/>
        <color rgb="FF000000"/>
        <rFont val="Times New Roman"/>
        <family val="1"/>
      </rPr>
      <t xml:space="preserve">         </t>
    </r>
    <r>
      <rPr>
        <b/>
        <sz val="10"/>
        <color rgb="FF000000"/>
        <rFont val="Lucida Sans"/>
        <family val="2"/>
      </rPr>
      <t>Reportar los ingresos totales.</t>
    </r>
  </si>
  <si>
    <r>
      <t>·</t>
    </r>
    <r>
      <rPr>
        <sz val="7"/>
        <color rgb="FF000000"/>
        <rFont val="Times New Roman"/>
        <family val="1"/>
      </rPr>
      <t xml:space="preserve">         </t>
    </r>
    <r>
      <rPr>
        <b/>
        <sz val="10"/>
        <color rgb="FF000000"/>
        <rFont val="Lucida Sans"/>
        <family val="2"/>
      </rPr>
      <t>De aplicar concurrencia de recursos debe reportarse y explicarse que recursos concurren y cuál es el fundamento.</t>
    </r>
  </si>
  <si>
    <r>
      <rPr>
        <b/>
        <sz val="14"/>
        <color rgb="FF6E0D06"/>
        <rFont val="Lucida Sans"/>
        <family val="2"/>
      </rPr>
      <t>Anexo 3.</t>
    </r>
    <r>
      <rPr>
        <b/>
        <sz val="14"/>
        <color rgb="FF000000"/>
        <rFont val="Lucida Sans"/>
        <family val="2"/>
      </rPr>
      <t xml:space="preserve"> </t>
    </r>
    <r>
      <rPr>
        <b/>
        <sz val="14"/>
        <color rgb="FF000000"/>
        <rFont val="Montserrat"/>
        <family val="3"/>
      </rPr>
      <t xml:space="preserve">Organización Administrativa </t>
    </r>
  </si>
  <si>
    <t>Pregunta:</t>
  </si>
  <si>
    <t>Respuesta:</t>
  </si>
  <si>
    <t>Evidencia Documental:</t>
  </si>
  <si>
    <r>
      <t xml:space="preserve">1.- ¿Dispone de </t>
    </r>
    <r>
      <rPr>
        <b/>
        <sz val="9"/>
        <color theme="0"/>
        <rFont val="Montserrat"/>
        <family val="3"/>
      </rPr>
      <t>Estructura Orgánica</t>
    </r>
    <r>
      <rPr>
        <sz val="9"/>
        <color theme="0"/>
        <rFont val="Montserrat"/>
        <family val="3"/>
      </rPr>
      <t xml:space="preserve">? </t>
    </r>
  </si>
  <si>
    <t>Si, el Colegio tiene su Estructura Organica y esta publicada en la pagina Web.</t>
  </si>
  <si>
    <t>https://conalepveracruz.edu.mx/wp-content/uploads/2021/03/Oficio_AEO_064_2020_estructura_organica.pdf</t>
  </si>
  <si>
    <t>¿Está autorizada?</t>
  </si>
  <si>
    <t>El Colegio de Educación Profesional Técnica del Estado de Veracruz, recibió el Oficio No. AEO/064/2020 de fecha 05 de junio de 2020, referente a que el grupo de trabajo conformado por, Dirección General de Transparencia, Anticorrupción y Función Pública, y la Dirección General de Administración de SEFIPLAN, validan la Estructura Orgánica de este Colegio, mediante el número de registro CONALEP-04-AEO-064-362, 5 de junio, 2020.</t>
  </si>
  <si>
    <t>1. PDF. Manual General de Organización_GOE
2. PDF. Oficio AEO_064_2020 de Validación Estructura</t>
  </si>
  <si>
    <t>¿En qué fecha fue la última actualización?</t>
  </si>
  <si>
    <t>Como se mencionó anteriormente, la última actualización fue el 05 de junio de 2020 con el Oficio No. AEO/064/2020,signados por la Dirección General de Transparencia, Anticorrupción y Función Pública, y la Dirección General de Administración de SEFIPLAN, validan la Estructura Orgánica de este Colegio, mediante el número de registro CONALEP-04-AEO-064-362, 5 de junio, 2020.</t>
  </si>
  <si>
    <t>2. PDF. Oficio AEO_064_2020 de Validación y Registro de MGO</t>
  </si>
  <si>
    <t xml:space="preserve">¿Está alineada al Reglamento Interno y a los Manuales Administrativos? </t>
  </si>
  <si>
    <t>El Colegio de Educación Profesional Técnica del Estado de Veracruz cuenta con un Estatuto Orgánico publicado el 22 de diciembre de 2020 en la Gaceta Oficial del Estado de Veracruz de Ignacio de la Llave con Núm. Ext. 510, en  el cual este va alineado al Manual General de Organización del Conalep Veracruz mismo que fue validado con la Contraloría General del Estado de Veracruz y esta publicado en la Gaceta Oficial del Estado de Veracruz de Ignacio de la Llave, el 22 de marzo del 2022 con Núm. Ext. 114. Además tal como lo marca la Normatividad la validación por parte de las áreas responsables (CGE y SEFIPLAN) hacen constar la validación de esta, de conformidad y a su vez a los lineamientos para laborar, modificar, autorizar, validar y registrar estrcuturas organicas y plantillas de personal de las dependencias y entidades de la APE.</t>
  </si>
  <si>
    <t>1.  PDF. Manual General de Organización_GOE
3. PDF. Estatuto Orgánico de CONALEP Veracruz_GOE</t>
  </si>
  <si>
    <t xml:space="preserve">¿Contiene Áreas específicas sobre el manejo, operación, reporte o cualquier actividad relacionada al Fondo? </t>
  </si>
  <si>
    <r>
      <t>Si, la Estructura Organica del Colegio esta formada por 3 Subcoordinaciones, Administrativa, Servicios Institucuionales y Planeación y Desarrollo Institucional. En este sentido de conformidada al artÍculo 16 del estaturo Organico del Colegio al frente de cada una de estas Subcoodinaciones hay un titular que tiene las siguientes atribuciones genericas</t>
    </r>
    <r>
      <rPr>
        <b/>
        <sz val="9"/>
        <color rgb="FF000000"/>
        <rFont val="Montserrat"/>
        <family val="3"/>
      </rPr>
      <t xml:space="preserve"> I.</t>
    </r>
    <r>
      <rPr>
        <sz val="9"/>
        <color rgb="FF000000"/>
        <rFont val="Montserrat"/>
        <family val="3"/>
      </rPr>
      <t xml:space="preserve"> Planear, programar, presupuestar, asignar y gestionar en coordinación con las áreas administrativas, planteles y CAST del Colegio, los recursos financieros necesarios para la operación de los mismos, de acuerdo con los criterios y rangos presupuestales establecidos; </t>
    </r>
    <r>
      <rPr>
        <b/>
        <sz val="9"/>
        <color rgb="FF000000"/>
        <rFont val="Montserrat"/>
        <family val="3"/>
      </rPr>
      <t>IX</t>
    </r>
    <r>
      <rPr>
        <sz val="9"/>
        <color rgb="FF000000"/>
        <rFont val="Montserrat"/>
        <family val="3"/>
      </rPr>
      <t>. Formular los anteproyectos de programas y presupuestos relativos al ámbito de su competencia y someterlos a consideración de quien corresponda, conforme al procedimiento institucional previsto. Asimismo, de conformidad al artÍculo 18 corresponden a la Subcoordinación de Planeación y Desarrollo Institucional, las siguientes atribuciones:</t>
    </r>
    <r>
      <rPr>
        <b/>
        <sz val="9"/>
        <color rgb="FF000000"/>
        <rFont val="Montserrat"/>
        <family val="3"/>
      </rPr>
      <t xml:space="preserve"> IX</t>
    </r>
    <r>
      <rPr>
        <sz val="9"/>
        <color rgb="FF000000"/>
        <rFont val="Montserrat"/>
        <family val="3"/>
      </rPr>
      <t xml:space="preserve">. Definir, en coordinación con las áreas administrativas del Colegio y personal directivo de planteles y CAST, los indicadores de gestión y estratégicos como elementos de evaluación al desempeño institucional; </t>
    </r>
    <r>
      <rPr>
        <b/>
        <sz val="9"/>
        <color rgb="FF000000"/>
        <rFont val="Montserrat"/>
        <family val="3"/>
      </rPr>
      <t>XI</t>
    </r>
    <r>
      <rPr>
        <sz val="9"/>
        <color rgb="FF000000"/>
        <rFont val="Montserrat"/>
        <family val="3"/>
      </rPr>
      <t xml:space="preserve">. Dirigir y coordinar al interior del Colegio Estatal, las actividades en materia de evaluación, reporte y seguimiento, relacionadas al Programa Anual de Evaluación; por ultimo en el artÍculo 19 de la subcordinación administrativa </t>
    </r>
    <r>
      <rPr>
        <b/>
        <sz val="9"/>
        <color rgb="FF000000"/>
        <rFont val="Montserrat"/>
        <family val="3"/>
      </rPr>
      <t>X.</t>
    </r>
    <r>
      <rPr>
        <sz val="9"/>
        <color rgb="FF000000"/>
        <rFont val="Montserrat"/>
        <family val="3"/>
      </rPr>
      <t xml:space="preserve"> Coordinar y dar seguimiento de las áreas del Colegio Estatal, de los Indicadores de gestión y estratégicos para dar cumplimiento a las diferentes áreas de la Administración Pública Estatal y Federal, según aplique;</t>
    </r>
    <r>
      <rPr>
        <b/>
        <sz val="9"/>
        <color rgb="FF000000"/>
        <rFont val="Montserrat"/>
        <family val="3"/>
      </rPr>
      <t xml:space="preserve"> I.</t>
    </r>
    <r>
      <rPr>
        <sz val="9"/>
        <color rgb="FF000000"/>
        <rFont val="Montserrat"/>
        <family val="3"/>
      </rPr>
      <t xml:space="preserve"> Integrar el presupuesto de Ingresos – Egresos del Colegio, en coordinación con la Subordinación de Planeación y Desarrollo Institucional, la Subordinación de Servicios Institucionales, el departamento de Programación y Presupuestos, para su aprobación ante la Honorable Junta Directiva del Colegio; </t>
    </r>
    <r>
      <rPr>
        <b/>
        <sz val="9"/>
        <color rgb="FF000000"/>
        <rFont val="Montserrat"/>
        <family val="3"/>
      </rPr>
      <t>III</t>
    </r>
    <r>
      <rPr>
        <sz val="9"/>
        <color rgb="FF000000"/>
        <rFont val="Montserrat"/>
        <family val="3"/>
      </rPr>
      <t xml:space="preserve">. Proponer al Director General las medidas técnicas y administrativas de su competencia, que estime convenientes para la mejor organización y funcionamiento del Colegio, así como las políticas, normas, sistemas y procedimientos a que sujetaran el ejercicio y control del presupuesto del Colegio. </t>
    </r>
    <r>
      <rPr>
        <b/>
        <sz val="9"/>
        <color rgb="FF000000"/>
        <rFont val="Montserrat"/>
        <family val="3"/>
      </rPr>
      <t>IV</t>
    </r>
    <r>
      <rPr>
        <sz val="9"/>
        <color rgb="FF000000"/>
        <rFont val="Montserrat"/>
        <family val="3"/>
      </rPr>
      <t xml:space="preserve">. Coordinar la elaboración y presentar el Programa Anual de Adquisiciones ante la H. Junta Directiva del Colegio y la Secretaría de Finanzas y Planeación, de acuerdo a la normatividad vigente; </t>
    </r>
    <r>
      <rPr>
        <b/>
        <sz val="9"/>
        <color rgb="FF000000"/>
        <rFont val="Montserrat"/>
        <family val="3"/>
      </rPr>
      <t>V.</t>
    </r>
    <r>
      <rPr>
        <sz val="9"/>
        <color rgb="FF000000"/>
        <rFont val="Montserrat"/>
        <family val="3"/>
      </rPr>
      <t xml:space="preserve"> Proponer las normas y procedimientos para formulación, supervisión y control del programa de necesidades de infraestructura, equipo y material de consumo en general;</t>
    </r>
    <r>
      <rPr>
        <b/>
        <sz val="9"/>
        <color rgb="FF000000"/>
        <rFont val="Montserrat"/>
        <family val="3"/>
      </rPr>
      <t xml:space="preserve"> XXI</t>
    </r>
    <r>
      <rPr>
        <sz val="9"/>
        <color rgb="FF000000"/>
        <rFont val="Montserrat"/>
        <family val="3"/>
      </rPr>
      <t>. Supervisar que se apliquen las normas, lineamientos y procedimientos de operación de los sistemas de contabilidad, control presupuestal y disciplina financiera, para dar cumplimiento en la presentación de los informes mensuales y cuentas públicas;</t>
    </r>
    <r>
      <rPr>
        <b/>
        <sz val="9"/>
        <color rgb="FF000000"/>
        <rFont val="Montserrat"/>
        <family val="3"/>
      </rPr>
      <t xml:space="preserve"> XXII.</t>
    </r>
    <r>
      <rPr>
        <sz val="9"/>
        <color rgb="FF000000"/>
        <rFont val="Montserrat"/>
        <family val="3"/>
      </rPr>
      <t xml:space="preserve"> Vigilar que se capacite a los corresponsables de la operación en la aplicación de la normatividad, sistemas y procedimientos presupuestales, financiero y contables en el ámbito de su competencia; </t>
    </r>
    <r>
      <rPr>
        <b/>
        <sz val="9"/>
        <color rgb="FF000000"/>
        <rFont val="Montserrat"/>
        <family val="3"/>
      </rPr>
      <t>XXIII</t>
    </r>
    <r>
      <rPr>
        <sz val="9"/>
        <color rgb="FF000000"/>
        <rFont val="Montserrat"/>
        <family val="3"/>
      </rPr>
      <t xml:space="preserve">. Vigilar que se realice de manera correcta el manejo de las operaciones bancarias, a fin de asegurar la adecuada administración de los recursos financieros; </t>
    </r>
    <r>
      <rPr>
        <b/>
        <sz val="9"/>
        <color rgb="FF000000"/>
        <rFont val="Montserrat"/>
        <family val="3"/>
      </rPr>
      <t>XXIV.</t>
    </r>
    <r>
      <rPr>
        <sz val="9"/>
        <color rgb="FF000000"/>
        <rFont val="Montserrat"/>
        <family val="3"/>
      </rPr>
      <t xml:space="preserve"> Coordinar las acciones necesarias para la atención de los requerimientos que solicitan los auditores y cumplir con las planeaciones de auditoría determinadas a nivel federal y estatal</t>
    </r>
    <r>
      <rPr>
        <b/>
        <sz val="9"/>
        <color rgb="FF000000"/>
        <rFont val="Montserrat"/>
        <family val="3"/>
      </rPr>
      <t xml:space="preserve"> XXV.</t>
    </r>
    <r>
      <rPr>
        <sz val="9"/>
        <color rgb="FF000000"/>
        <rFont val="Montserrat"/>
        <family val="3"/>
      </rPr>
      <t xml:space="preserve"> Supervisar las acciones que se requieran para la atención de las inconsistencias definitivas por los órganos fiscalizadores, desde que se determinan hasta su solventación.</t>
    </r>
  </si>
  <si>
    <t>3. PDF. Estatuto Orgánico de CONALEP Veracruz_GOE</t>
  </si>
  <si>
    <t xml:space="preserve">Detalle minuciosamente las áreas y jerarquía. </t>
  </si>
  <si>
    <t>Dirección General (Jurídico, Unidad de Género, Unidad de Transparencia): Subcoordinaciones Administrativa ( Jefatura Recursos Humanos, Jefatura de Programación y Presupuestos, Jefatura de Financieros, Infraestructura y Adquisiciones), Subcoordinación de Planeación y Desarrollo institucional (Jefatura de Planeación y Evaluación Institucional, Calidad Educativa, Tecnologías Aplicadas), Subcoordinaciòn de Servicios Institucionales (Formación Técnica, Servicios Escolares, Promoción y Vinculación, Capacitación y Evaluación de Competencias)</t>
  </si>
  <si>
    <t>3. PDF. Estructura Orgánica</t>
  </si>
  <si>
    <t>¿Está publicado? Consulta en:</t>
  </si>
  <si>
    <t xml:space="preserve">Si esta publicada en la Página Web Institucional del Colegio. </t>
  </si>
  <si>
    <r>
      <t xml:space="preserve">2.- ¿Dispone de </t>
    </r>
    <r>
      <rPr>
        <b/>
        <sz val="9"/>
        <color theme="0"/>
        <rFont val="Montserrat"/>
        <family val="3"/>
      </rPr>
      <t>Reglamento Interno</t>
    </r>
    <r>
      <rPr>
        <sz val="9"/>
        <color theme="0"/>
        <rFont val="Montserrat"/>
        <family val="3"/>
      </rPr>
      <t xml:space="preserve">? </t>
    </r>
  </si>
  <si>
    <t>Si, cuentan con el Estatuto Organico del Colegio de Educación Profesional Tecnica del Estado de Veracruz, gaceta oficial del Estado de Veracruz Num. Ext 510 de fecha 22 de diciembre de 2020.</t>
  </si>
  <si>
    <t>https://conalepveracruz.edu.mx/wp-content/uploads/2021/03/Gac2020-510-Martes-22-TOMO-II-Ext-1-paginas-18-32.pdf</t>
  </si>
  <si>
    <t xml:space="preserve">¿Está autorizado o publicado oficialmente en Gaceta? </t>
  </si>
  <si>
    <t>El Colegio de Educación Profesional Técnica del Estado de Veracruz cuenta con un Estatuto Orgánico publicado el 22 de diciembre de 2020 en la Gaceta Oficial del Estado de Veracruz de Ignacio de la Llave con Núm. Ext. 510.</t>
  </si>
  <si>
    <t xml:space="preserve">¿En qué fecha fue la última actualización? </t>
  </si>
  <si>
    <t>Como se mencionó anteriormente, la última actualización fue el 22 de diciembre de 2020 y esta públicado en la Gaceta Oficial del Estado de Veracruz de Ignacio de la Llave con Núm. Ext. 510.</t>
  </si>
  <si>
    <t xml:space="preserve">¿Está alineado a los Manuales Administrativos y a la Estructura Orgánica? </t>
  </si>
  <si>
    <t>El Colegio de Educación Profesional Técnica del Estado de Veracruz recibió el Oficio No. AEO/064/2020 de fecha 05 de junio de 2020, referente a que el grupo de trabajo conformado por, Dirección General de Transparencia, Anticorrupción y Función Pública, y la Dirección General de Administración de SEFIPLAN, validan la Estructura Orgánica de este Colegio, mediante el número de registro CONALEP-04-AEO-064-362, 5 de junio 2020, en  el cual este va alineado al Manual General de Organización del Conalep Veracruz mismo que fue validado con la Contraloría General del Estado de Veracruz y esta publicado en la Gaceta Oficial del Estado de Veracruz de Ignacio de la Llave, el 22 de marzo del 2022 con Núm. Ext. 114.</t>
  </si>
  <si>
    <t>2. PDF. Oficio AEO_064_2020 de Validación Estructura</t>
  </si>
  <si>
    <t xml:space="preserve">¿Contienen funciones y/o atribuciones sobre el manejo, operación, reporte o cualquier actividad relacionada al Fondo? </t>
  </si>
  <si>
    <t>Sí</t>
  </si>
  <si>
    <t xml:space="preserve">Detalle minuciosamente las atribuciones. </t>
  </si>
  <si>
    <t>En este sentido de conformidada al artÍculo 16 del estaturo Organico del Colegio al frente de cada una de estas Subcoodinaciones hay un titular que tiene las siguientes atribuciones genericas I. Planear, programar, presupuestar, asignar y gestionar en coordinación con las áreas administrativas, planteles y CAST del Colegio, los recursos financieros necesarios para la operación de los mismos, de acuerdo con los criterios y rangos presupuestales establecidos; IX. Formular los anteproyectos de programas y presupuestos relativos al ámbito de su competencia y someterlos a consideración de quien corresponda, conforme al procedimiento institucional previsto. Asimismo, de conformidad al artÍculo 18 corresponden a la Subcoordinación de Planeación y Desarrollo Institucional, las siguientes atribuciones: IX. Definir, en coordinación con las áreas administrativas del Colegio y personal directivo de planteles y CAST, los indicadores de gestión y estratégicos como elementos de evaluación al desempeño institucional; XI. Dirigir y coordinar al interior del Colegio Estatal, las actividades en materia de evaluación, reporte y seguimiento, relacionadas al Programa Anual de Evaluación; por ultimo en el artÍculo 19 de la subcordinación administrativa X. Coordinar y dar seguimiento de las áreas del Colegio Estatal, de los Indicadores de gestión y estratégicos para dar cumplimiento a las diferentes áreas de la Administración Pública Estatal y Federal, según aplique; I. Integrar el presupuesto de Ingresos – Egresos del Colegio, en coordinación con la Subordinación de Planeación y Desarrollo Institucional, la Subordinación de Servicios Institucionales, el departamento de Programación y Presupuestos, para su aprobación ante la Honorable Junta Directiva del Colegio; III. Proponer al Director General las medidas técnicas y administrativas de su competencia, que estime convenientes para la mejor organización y funcionamiento del Colegio, así como las políticas, normas, sistemas y procedimientos a que sujetaran el ejercicio y control del presupuesto del Colegio. IV. Coordinar la elaboración y presentar el Programa Anual de Adquisiciones ante la H. Junta Directiva del Colegio y la Secretaría de Finanzas y Planeación, de acuerdo a la normatividad vigente; V. Proponer las normas y procedimientos para formulación, supervisión y control del programa de necesidades de infraestructura, equipo y material de consumo en general; XXI. Supervisar que se apliquen las normas, lineamientos y procedimientos de operación de los sistemas de contabilidad, control presupuestal y disciplina financiera, para dar cumplimiento en la presentación de los informes mensuales y cuentas públicas; XXII. Vigilar que se capacite a los corresponsables de la operación en la aplicación de la normatividad, sistemas y procedimientos presupuestales, financiero y contables en el ámbito de su competencia; XXIII. Vigilar que se realice de manera correcta el manejo de las operaciones bancarias, a fin de asegurar la adecuada administración de los recursos financieros; XXIV. Coordinar las acciones necesarias para la atención de los requerimientos que solicitan los auditores y cumplir con las planeaciones de auditoría determinadas a nivel federal y estatal XXV. Supervisar las acciones que se requieran para la atención de las inconsistencias definitivas por los órganos fiscalizadores, desde que se determinan hasta su solventación.</t>
  </si>
  <si>
    <t xml:space="preserve">El Estatuto Organico del Colegio de Educación Profesional Tecnica del Estado de Veracruz, gaceta oficial del Estado de Veracruz Num. Ext 510 de fecha 22 de diciembre de 2020, debidamente publicado en la Página Web Institucional del Colegio. </t>
  </si>
  <si>
    <r>
      <t xml:space="preserve">3.- ¿Dispone de </t>
    </r>
    <r>
      <rPr>
        <b/>
        <sz val="9"/>
        <color theme="0"/>
        <rFont val="Montserrat"/>
        <family val="3"/>
      </rPr>
      <t>Manual General de Organización</t>
    </r>
    <r>
      <rPr>
        <sz val="9"/>
        <color theme="0"/>
        <rFont val="Montserrat"/>
        <family val="3"/>
      </rPr>
      <t>?</t>
    </r>
  </si>
  <si>
    <t>Si, el Colegio cuenta con el Manual General de Organización, Gaceta Oficial del Estado Núm, 114 con fecha 22 de marzo del 2022</t>
  </si>
  <si>
    <t>https://conalepveracruz.edu.mx/wp-content/uploads/2022/03/Gac2022-114%20Martes%2022%20TOMO%20II%20Ext.pdf</t>
  </si>
  <si>
    <t>¿Está autorizado o publicado oficialmente en Gaceta?</t>
  </si>
  <si>
    <t>El Colegio de Educación Profesional Técnica del Estado de Veracruz cuenta con un Manual General de Organización mismo que fue validado con la Contraloría General del Estado de Veracruz y  esta publicado en la Gaceta Oficial del Estado de Veracruz de Ignacio de la Llave, el 22 de marzo del 2022 con Núm. Ext. 114.</t>
  </si>
  <si>
    <t xml:space="preserve">1. PDF. Manual General de Organización_GOE
</t>
  </si>
  <si>
    <t>Como se mencionó anteriormente, el Manual General de Organización  fue validado por la Contraloría General del Estado de Veracruz  esta publicado en la Gaceta Oficial del Estado de Veracruz de Ignacio de la Llave, el 22 de marzo del 2022 con Núm. Ext. 114.</t>
  </si>
  <si>
    <t xml:space="preserve">¿Está alineado al Reglamento Interno y a la Estructura Orgánica? </t>
  </si>
  <si>
    <t>El Colegio de Educación Profesional Técnica del Estado de Veracruz cuenta con un Estatuto Orgánico publicado el 22 de diciembre de 2020 en la Gaceta Oficial del Estado de Veracruz de Ignacio de la Llave con Núm. Ext. 510, en  el cual este va alineado con la Estructura Orgánica que mediante  Oficio No. AEO/064/2020 de fecha 05 de junio de 2020, referente a que el grupo de trabajo conformado por la Dirección General de Transparencia, Anticorrupción y Función Pública, y la Dirección General de Administración de SEFIPLAN, validan la Estructura Orgánica, mediante el número de registro CONALEP-04-AEO-064-362, 5 de junio 2020</t>
  </si>
  <si>
    <t xml:space="preserve">1. PDF. Manual General de Organización_GOE
3. PDF. Estatuto Orgánico de CONALEP Veracruz_GOE
</t>
  </si>
  <si>
    <t xml:space="preserve">¿Contienen funciones, actividades y/o procesos sobre el  manejo, operación, reporte o cualquier actividad relacionada al Fondo? </t>
  </si>
  <si>
    <t>Si</t>
  </si>
  <si>
    <t xml:space="preserve">Detalle minuciosamente las funciones, actividades y/o procesos relacionados al Fondo. </t>
  </si>
  <si>
    <t xml:space="preserve">Subcoordinación Administrativa: 7. Validar y autorizar la emisión de los Estados Financieros mensuales, trimestrales y anuales, para analizar el desempeño financiero del Colegio Estatal; 8. Vigilar que se realice de manera correcta el manejo de las operaciones bancarias, a fin de garantizar la adecuada administración de los recursos financieros; 9. Validar el anteproyecto del presupuesto de ingresos y egresos, y gestionar su autorización, para cumplir con los objetivos del Colegio Estatal en términos de austeridad y disciplina presupuestal; 10. Supervisar la aplicación, adecuación, control y ejecución del presupuesto de la distribución y asignación presupuestal, cumpliendo los instrumentos normativos internos y externos autorizado a las Unidades Administrativas del Colegio Estatal, para la operatividad de este, en beneficio de la comunidad escolar;11. Coordinar el proceso presupuestario de acuerdo con la estructura financiera y los calendarios del gasto a la estructura programática autorizada, con la finalidad de alcanzar los indicadores y metas programadas por cada una de las áreas del Colegio Estatal; 12. Vigilar que las ministraciones de los recursos financieros se cumplan en tiempo y forma, para que las Unidades Administrativas desarrollen sus proyectos y programas acordes a las metas establecidas en sus indicadores; 16. Supervisar el cumplimiento de los pagos correctos y oportunos a proveedores y prestadores de servicios, para el otorgamiento de los bienes, materiales, suministros y servicios contratados;; 19. Verificar que se dé puntual cumplimiento a la información financiera que se presenta ante las instancias federales, estatales y locales, para no ocasionar sanciones al Colegio Estatal, de carácter administrativo, económico y legal; Subcoordinación de Planeación y Desarrollo Institucional: 1. Coordinar la elaboración del Programa Institucional, de la Matriz de Indicadores para Resultados y del Programa Operativo Anual Federalizado, con el fin de realizarlos en apego a los lineamientos del Plan Veracruzano de Desarrollo, Programa Sectorial de Educación y Programa Institucional del Colegio Nacional de Educación Profesional Técnica; 6. Establecer las metas programáticas y dar seguimiento al cumplimiento de los principales indicadores del Colegio Estatal, para cumplir con los objetivos marcados por el CONALEP Nacional; 7. Representar al Colegio Estatal y coordinar las evaluaciones institucionales de los programas de
planeación federal, estatal y local, para el establecimiento de acciones de mejora.
8. Diseñar las políticas y lineamientos, con los objetivos de evaluar permanentemente el avance y cumplimiento de los objetivos y metas institucionales, sectoriales y nacionales; </t>
  </si>
  <si>
    <t>1. PDF. Manual General de Organización_GOE</t>
  </si>
  <si>
    <t xml:space="preserve">El Manual General de Organización, Gaceta Oficial del Estado Núm, 114 con fecha 22 de marzo del 2022, debidamente publicado en la Página Web Institucional del Colegio. </t>
  </si>
  <si>
    <r>
      <t xml:space="preserve">4.- ¿Dispone de </t>
    </r>
    <r>
      <rPr>
        <b/>
        <sz val="9"/>
        <color theme="0"/>
        <rFont val="Montserrat"/>
        <family val="3"/>
      </rPr>
      <t>Manuales Específicos de Organización</t>
    </r>
    <r>
      <rPr>
        <sz val="9"/>
        <color theme="0"/>
        <rFont val="Montserrat"/>
        <family val="3"/>
      </rPr>
      <t xml:space="preserve">? </t>
    </r>
  </si>
  <si>
    <t xml:space="preserve">¿Están autorizados o publicados oficialmente en Gaceta? </t>
  </si>
  <si>
    <t>El Colegio de Educación Profesional Técnica del Estado de Veracruz actualmente se encuentra trabajando con la Contraloría General del Estado de Veracruz en el Oficio CGE/DGFI/SDAyPC/019/02/2023, referente a la reunión de trabajo que se tuvo para continuar con los trabajos del Manual Específico de Organización.</t>
  </si>
  <si>
    <t>3. PDF. Estatuto Orgánico de CONALEP Veracruz_GOE 
4. PDF. Oficio CGE-DGFI-SDAyPC-19-02-2023 Reunion revision Manual Administrativos</t>
  </si>
  <si>
    <t xml:space="preserve">¿Están alineados al Reglamento Interno y a la Estructura Orgánica? </t>
  </si>
  <si>
    <t xml:space="preserve">¿Contienen funciones, actividades y/o procesos sobre el manejo, operación y reporte del Fondo? </t>
  </si>
  <si>
    <t>Detalle minuciosamente las funciones, actividades y/o procesos relacionados al Fondo.</t>
  </si>
  <si>
    <t>¿Están publicados? Consulta en:</t>
  </si>
  <si>
    <r>
      <t xml:space="preserve">5.- ¿Dispone de </t>
    </r>
    <r>
      <rPr>
        <b/>
        <sz val="9"/>
        <color theme="0"/>
        <rFont val="Montserrat"/>
        <family val="3"/>
      </rPr>
      <t>Manuales de Procedimientos</t>
    </r>
    <r>
      <rPr>
        <sz val="9"/>
        <color theme="0"/>
        <rFont val="Montserrat"/>
        <family val="3"/>
      </rPr>
      <t xml:space="preserve"> o de algunos otros distintos? </t>
    </r>
  </si>
  <si>
    <t>Conalep Veracruz  está certificado en la Norma ISO 9001:2015, en el que se establecen, implementan, mantienen y mejoran continuamente los diferentes procedimientos que intervienen en la prestación del servicio educativo, por lo que se cumplen con los requisitos legales, reglamentarios y de la norma aplicables para las acciones implementadas mediante 22 procedimientos. 
Y, de confomidad con lo que establece la CGE de Veracruz en la Guía para la Elaboración de Manuales Administrativos en la pág. 41. donde toma a consideración los Sistemas de Gestión de la Calidad Certificados; el Colegio actualmente, trabaja con la Contraloría, se anexa el Oficio  CGE/DGFI/SDAyPC/019/02/2023, relativo a los trabajos de los Manuales de Procedimientos.</t>
  </si>
  <si>
    <t>4. PDF. Oficio CGE/DGFI/SDAyPC/019/02/2023
5. PDF. Certificado ISO
6. PDF. Guía de para la Elaboración de Manuales Administrativos. CGE
Carpeta: 22 procedimientos, Guías de trabajo, Instrucciones de Trabajo, Lineamientos.</t>
  </si>
  <si>
    <t>El Colegio de Educación Profesional Técnica del Estado de Veracruz se encuentra en proceso de que los procedimientos ya elaborados y certificados en la Norma ISO 9001:2015 cumplan con todos los requisitos que marca la normatividad del Estado y  puedan ser autorizados como Manual de Procedimientos, como se puede ver en el Oficio CGE/DGFI/SDAyPC/019/02/2023, referente a la reunión de trabajo con personal de la Contralorìa General.</t>
  </si>
  <si>
    <t>PDF. Oficio CGE/DGFI/SDAyPC/019/02/2023</t>
  </si>
  <si>
    <t>Como se mencionó anteriormente, el Colegio de Educación Profesional Técnica del Estado de Veracruz actualmente se encuentra trabajando con la Contraloría General del Estado de Veracruz se anexa el Oficio CGE/DGFI/SDAyPC/019/02/2023, referente a la reunión de trabajo que se tuvo para continuar con los trabajos de los Manuales de Procedimientos.
La documentación del Sistema Corporativo de Gestión de la Calidad responde a: cambios y/o actualización de la normatividad aplicable, introducción de tecnologías y/o mejora a los procedimientos, por lo que las fechas y versiones se identifican y controlan conforme a lo que resulte apropiado.  (se presenta como evidencia el  Proedimiento de Aplicación General Control de la Información Documentada SCGCI-PG-01 el cual se encuentra en formato WORD por se desacrgado de la Máster web. (documento nacional)</t>
  </si>
  <si>
    <t>Word.Procedimiento de Aplicación General Control de la Información Documentada SCGCI-PG-01</t>
  </si>
  <si>
    <t>Como se mencionó anteriormente, el Colegio de Educación Profesional Técnica del Estado de Veracruz actualmente se encuentra trabajando con la Contraloría General del Estado de Veracruz se anexa el Oficio CGE/DGFI/SDAyPC/019/02/2023, referente a la reunión de trabajo que se tuvo para continuar con los trabajos de los Manuales de Procedimientos</t>
  </si>
  <si>
    <t>Los procedimientos del Sistema Corporativo de Gestión de la Calidad 30-524-PO-01, 30-524-PO-10 y 30-524-PO-12, detallan actividades relacionadas al Fondo FAETA.</t>
  </si>
  <si>
    <t>Carpeta Procedimientos relacionados al fondo. (30-524-PO-01, 30-524-PO-10, 30-524-PO-12).</t>
  </si>
  <si>
    <t>30-524-PO-01
En el apartado que corresponde a las actividades de Elaboración del Presupuesto de Ingresos-Egresos
30-524-PO-12 
24.	Será responsabilidad del área de Recursos Financieros la guarda y custodia de los registros contables y documentación comprobatoria, con los siguientes requisitos:
24.1.	Las pólizas se archivarán en recopiladores cada seis meses, en el siguiente orden:
24.1.4.	Cada seis meses se realiza la separación de pólizas pagadas con recurso FAETA (del punto 24.1.1) con la finalidad de tenerlas identificadas al final del año para facilitar la revisión de los órganos fiscalizadores.</t>
  </si>
  <si>
    <t>Carpeta Funciones  Procedimientos  30-524-PO-01, 30-524-PO-12</t>
  </si>
  <si>
    <t xml:space="preserve">Master Web Conalep, disponible en 
https://calidad.conalep.edu.mx/calidadymejora/index.asp 
</t>
  </si>
  <si>
    <t>http://calidad.conalep.edu.mx/calidadymejora/index.asp</t>
  </si>
  <si>
    <r>
      <t xml:space="preserve">6.- ¿Conoce el número de </t>
    </r>
    <r>
      <rPr>
        <b/>
        <sz val="9"/>
        <color theme="0"/>
        <rFont val="Montserrat"/>
        <family val="3"/>
      </rPr>
      <t xml:space="preserve">personal </t>
    </r>
    <r>
      <rPr>
        <sz val="9"/>
        <color theme="0"/>
        <rFont val="Montserrat"/>
        <family val="3"/>
      </rPr>
      <t xml:space="preserve">exacto que interviene en el  manejo, operación, reporte o cualquier actividad relacionada al Fondo? </t>
    </r>
  </si>
  <si>
    <t>¿Cuántos son? ¿Los perfiles están asociados a las funciones?</t>
  </si>
  <si>
    <t>Son 10 personas (Director General, Subcoordinador Administrativo, Jefe de Recursos Humanos, Jefe de Programación y Presupuesto, Jefe de Recursos Financieros, Jefe de Infraestuctura y Adquisiciones, Subcoordinador de Servicios Institcionales, Jefe de Formación Técnica, Subcoordinación de Planeaciòn y Desarrollo Institucional, Jefe de Planeción y Evaluación Educativa) y si los perfiles se encuentran asociados a las funciones.</t>
  </si>
  <si>
    <t xml:space="preserve">¿En 2022, hubo rotación de personal que maneja, opera, reporta e interviene en cualquier actividad relacionada al Fondo? </t>
  </si>
  <si>
    <t xml:space="preserve">No hubo rotación </t>
  </si>
  <si>
    <t>No aplica.</t>
  </si>
  <si>
    <t xml:space="preserve">Detalle el número de personal que cambió. </t>
  </si>
  <si>
    <t>¿Cómo afecta los cambios de funcionarios a cargo del manejo, operación, reporte o cualquier actividad relacionada al Fondo?</t>
  </si>
  <si>
    <r>
      <t xml:space="preserve">7.- Enliste los </t>
    </r>
    <r>
      <rPr>
        <b/>
        <sz val="9"/>
        <color theme="0"/>
        <rFont val="Montserrat"/>
        <family val="3"/>
      </rPr>
      <t>cursos</t>
    </r>
    <r>
      <rPr>
        <sz val="9"/>
        <color theme="0"/>
        <rFont val="Montserrat"/>
        <family val="3"/>
      </rPr>
      <t xml:space="preserve"> necesarios en que debe especializarse el personal que maneja, opera, reporta e interviene en cualquier actividad relacionada al Fondo, para que sean susceptibles de gestionarse por parte de la Subsecretaría de Planeación.</t>
    </r>
  </si>
  <si>
    <t>El personal se está actualización constantemente tomando los cursos y diplomados que ofrece la Secretaría de Hacienda y Crédito Público y los demás gestionados por la SEFIPLAN. (Matriz de Indicadores, Presupuestos, Evaluación, Control Interno)</t>
  </si>
  <si>
    <r>
      <rPr>
        <b/>
        <sz val="14"/>
        <color rgb="FF6E0D06"/>
        <rFont val="Lucida Sans"/>
        <family val="2"/>
      </rPr>
      <t xml:space="preserve">Anexo 4. </t>
    </r>
    <r>
      <rPr>
        <b/>
        <sz val="14"/>
        <color rgb="FF000000"/>
        <rFont val="Lucida Sans"/>
        <family val="2"/>
      </rPr>
      <t>Resultados de Indicadores 2022</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</si>
  <si>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</si>
  <si>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</si>
  <si>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</si>
  <si>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</si>
  <si>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</si>
  <si>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</si>
  <si>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</si>
  <si>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</si>
  <si>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 (PP I-009 Educación Tecnológica)</t>
  </si>
  <si>
    <t xml:space="preserve">Fin </t>
  </si>
  <si>
    <t>Tasa bruta de escolarización Media Superior</t>
  </si>
  <si>
    <t xml:space="preserve">No ameritó. El resultado de este indicador es de competencia del Colegio Nacional.  </t>
  </si>
  <si>
    <t>SRFT</t>
  </si>
  <si>
    <t>SHCP</t>
  </si>
  <si>
    <t xml:space="preserve">Propósito </t>
  </si>
  <si>
    <t>Porcentaje de documentos curriculares diseñados o actualizados por módulo, para las distintas opciones y modalidades educativas</t>
  </si>
  <si>
    <t xml:space="preserve">No ameritó. El resultado de este indicador es de competencia del Colegio Nacional. </t>
  </si>
  <si>
    <t>Porcentaje de Eficiencia terminal del CONALEP</t>
  </si>
  <si>
    <t>La mayoría de los planteles cumplieron las metas individuales programadas, sin embargo, en el caso específico del plantel Veracruz 1, a pesar de los esfuerzos en la sensibilización para la realización de Prácticas Profesionales no lograron el resultado esperado en el tiempo establecido. Lo anterior impactó en la meta programada a nivel plantel Veracruz I y a nivel estatal.</t>
  </si>
  <si>
    <t xml:space="preserve">Componentes </t>
  </si>
  <si>
    <t>Porcentaje de absorción del CONALEP en la Entidad Federativa</t>
  </si>
  <si>
    <t>El incremento de matrícula en los planteles estatales, así como la apertura de la carrera Profesional Técnico Bachiller en Turismo en el plantel 252 Orizaba, propició el incremento en el porcentaje de porcentaje  de absorción así como el rebase de la meta.</t>
  </si>
  <si>
    <t>Tasa de variación de la matrícula del CONALEP en la Entidad Federativa</t>
  </si>
  <si>
    <t>El incremento de matrícula en los planteles estatales, así como la apertura de la carrera Profesional Técnico Bachiller en Turismo en el plantel 252 Orizaba, propició el incremento en el porcentaje de Cobertura Educativa así como el rebase de la meta.</t>
  </si>
  <si>
    <t>Porcentaje de Horas Semana Mes para docencia frente a grupo.</t>
  </si>
  <si>
    <t>Incremento de HSM frente a grupo de campos clínicos, así como, la autorización mediante H. Junta Directiva de horas-semana-mes para brindar el servicio educativo que se está presentando por expansión natural y para la implementación del Sistema de Educación Dual en el Conalep Veracruz, cumpliendo en todo momento la normatividad aplicable.</t>
  </si>
  <si>
    <t xml:space="preserve">Actividades </t>
  </si>
  <si>
    <t>Porcentaje de revisiones realizadas a la información reportada en el Sistema de Recursos Federales Transferidos por parte de los CONALEP en las Entidades Federativas</t>
  </si>
  <si>
    <t>Porcentaje de presupuesto ejercido en gasto de operación respecto del total autorizado</t>
  </si>
  <si>
    <t>Al cierre del año 2022, se ejerció el monto de $34,076,059.81 de los cuales $10,806,690.30 corresponden al presupuesto autorizado para gastos de operación 2022,  $185,464.45 a rendimientos financieros FAETA  generados , y la diferencia por el monto de $23,083,905.06 corresponden gastos ejercidos derivados de acuerdos autorizados por la H.J. Directiva Del Conalep Veracruz.</t>
  </si>
  <si>
    <t>Porcentaje de presupuesto FAETA ejercido en el pago de nómina docente</t>
  </si>
  <si>
    <t>La variación de lo programado se debe al incremento salarial y al  1% de fortalecimiento al salario de las Horas/Semana/Mes (H/S/M), con vigencia a partir del 1 de febrero de 2022.</t>
  </si>
  <si>
    <t>Porcentaje de personal docente CONALEP en la entidad federativa Financiado con presupuesto FAETA</t>
  </si>
  <si>
    <t xml:space="preserve">No ameritó Justificación. </t>
  </si>
  <si>
    <t xml:space="preserve">Nota: Los formatos de MIR FAETA no cuentan con la Fuente de Información ya que es turnada de manera oficial mediante oficio por el Colegio Nacional a los Estados. Asimismo, el formato de reporte de indicadores en formato Excel es emitido por el Sistema de Recursos Federales Transferidos (SRFT) en este tipo de formato y sin contener firmas o criterios de validez más eficaces; este se descarga directamente del Sistema antes referido, incluso al emitirlo el SRFT, no cuenta con información de nivel Fin, por tanto, no es posible mostrarlo en dicho reporte. El dato de avance del Fin fue buscado en la página de Transparencia Presupestaria. </t>
  </si>
  <si>
    <t>Indicadores MIR Federal (MIR METADATO)</t>
  </si>
  <si>
    <t xml:space="preserve">Componente </t>
  </si>
  <si>
    <t>Porcentaje de alumnos atendidos en el CONALEP</t>
  </si>
  <si>
    <t xml:space="preserve">El incremento de matrícula en los planteles estatales, así como la apertura de la carrera PTB en Turismo en el Plantel 252 Orizaba, propició en el porcentaje de cobertura educativa así como el rebase de la meta. </t>
  </si>
  <si>
    <t>SIPSE EF</t>
  </si>
  <si>
    <t>UPECE SEV</t>
  </si>
  <si>
    <t>Porcentaje de egresados titulados</t>
  </si>
  <si>
    <t>La mayoría de los planteles cumplieron las metas individuales programadas, sin embargo, en el caso específico del plantel Ver I, a pesar de los esfuerzos en la sensibilización para la realización de Prácticas Profesionales, no lograron el resultado esperado en el tiempo establecido. Lo anterior impactó en la meta programada a nivel plantel Veracruz I y a nivel estatal. El resultado no contempla a los alumnos de enfermería ya que por el año de servicio social que realizan, se titulan posteriormente.</t>
  </si>
  <si>
    <t>Porcentaje de docentes capacitados</t>
  </si>
  <si>
    <t xml:space="preserve">El resultado fue superior a lo programado debido a que durante el segundo semestre se registró un aumento en la plantilla docente y se tuvo un total de 574 docentes activos en el año de los cuales se capacitaron 568. </t>
  </si>
  <si>
    <t>Porcentaje de prácticas tecnológicas realizadas</t>
  </si>
  <si>
    <t>El resultado correspondiente al segundo semestre esta rebasado por las prácticas del mes de julio que se quedaron pendientes, sin embargo en la meta anual programada se logra alcanzar el 97.89% de cumplimiento. Aún con prácticas pendientes de concluir derivado del cierre de semestre en curso a concluir a más tardar en el mes de enero 2023.</t>
  </si>
  <si>
    <t>Nota: Los formatos de MIR Federal Metadato del SIPSE-EF son turnados en formato Excel por la Unidad de Planeación, Evaluación y Control Educativo (UPECE-SEV) para elaborar el anteproyecto y posteriormente para realizar el reporte que corresponda de acuerdo a la frecuencia de medición del indicador, asimismo, el Colegio Estatal no realiza la carga de forma directa al SIPSE-EF, es a través del enlace en la Oficina de Estudios y Proyectos de Indicadores, del Departamento de Desarrollo Institucional en la Subdirección de Planeación de la Unidad de Planeación, Evaluación y Control Educativo SEV.</t>
  </si>
  <si>
    <t>Indicadores Estatales (Programas Presupuestarios CCD.L.E.039.B. Educación Profesional Técnica Bachiller)</t>
  </si>
  <si>
    <t>Proporción de Cobertura en Media Superior</t>
  </si>
  <si>
    <t>SIAFEV 2.0</t>
  </si>
  <si>
    <t>SEFIPLAN / CGE / OIC</t>
  </si>
  <si>
    <t>Proporción de egresadas y egresados titulados</t>
  </si>
  <si>
    <t>Proporción de Eficiencia Terminal</t>
  </si>
  <si>
    <t>Porcentaje de Docentes Evaluados</t>
  </si>
  <si>
    <t>Proporción de transición escolar</t>
  </si>
  <si>
    <t>Tasa de variación del incremento de matrícula</t>
  </si>
  <si>
    <t>El incremento de matrícula en los planteles estatales, así como la apertura de la carrera Pofesional Técnica Bachiller en Turismo en el Plantel 252 Orizaba, propició  el incremento en el porcentaje de incremento de matrícula, así como, el rebase de la meta.</t>
  </si>
  <si>
    <t>Proporción de prácticas tecnológicas realizadas</t>
  </si>
  <si>
    <t>Tasa de variación del incremento de egresados colocados</t>
  </si>
  <si>
    <t>El resultado obtenido no alzanzó la meta esperada derivado de que en este año no se obtuvieron las suficientes vacantes laborales. Por otra parte, como este año se normalizó más el Sistema educativo derivado de la pandemia, muchas becas de las universidades cambiaron en cuanto al costo, afectando que los egresados lograran su inserción al siguiente nivel educativo. Por otro lado se mostró que en las respuestas de encuestas de egreso no sabían que iban a realizar, no sabían si estudiarían o trabajarían. Otro aspecto a considerar, es que. algunos alumnos no lograron su proceso de titulación, por tanto no contestaron la encuesta.</t>
  </si>
  <si>
    <t>Proporción de estudiantes certificados en competencias</t>
  </si>
  <si>
    <t xml:space="preserve">Durante el periodo se intensificó la promoción de los servicios, sin embargo, la efectividad de la certificación está determinada por la competencia que poseen los candidatos evaluados. Adicionalmente, se inició la capacitación en el Programa de Certificación en Inteligencia Artificial que propicia el acceso a la evaluación de competencias ya que es 100% financiado por la Dirección de Acreditación y Operación en Centros de Evaluación del Sistema CONALEP; sin embargo, depende de la decisión de los y las estudiantes de participar en dichos programas. Cabe hacer notar que, el indicador se mide en función de los estudiantes. </t>
  </si>
  <si>
    <t>Proporción de docentes con desempeño satisfactorio en el PEVIDD</t>
  </si>
  <si>
    <t xml:space="preserve">De 561 docentes en el SID de las estructuras educativas 1.21.22 (que comprende de agosto 2021 a enero 2022) y 2.21.22 (que comprende de febrero a julio de 2022), 558 docentes se evaluaron en los cuatro instrumentos; en enero 551 docentes obtuvieron la calificación mínima satisfactoria igual o mayor a 8.0 y para el mes de julio fueron 552 docentes con resultado satisfactorio; ahor ibien, como son los mismo docentes en el año, solo se aumentó un docente con resultado con desempeño satisfactorio. Por lo tanto se obtuvo en el año 552 docentes con desempeño satisfactorio de 558 evaluados en los cuatro instrumentos que representa el 98.92%. Es importante aclarar que en la programación inicial se consideraban 571 docentes como número total de docentes evaluados, sin embargo, al haber docentes que no estuvieron activos por incidencias, solo se evaluaron a 558 docentes. </t>
  </si>
  <si>
    <t>Proporción de docentes actualizados</t>
  </si>
  <si>
    <t xml:space="preserve">Durante el año se consideraban las dos estructuras, la 2.21.22 (comprende de febrero a julio de 2022) y la 1.22.23 (comprende de agosto a enero 2023), siendo los mismos docentes para ambas, con las excepciones de incremento o decremento del número de docentes en algunos planteles, es por eso que, en el primer semestre se actualizaron en al menos un curso 501 docentes de 553 docentes activos durante los meses de enero a junio 2022. Para el segundo semestre de agosto a diciembre se considera que se capacitaron 67 docentes más, de un total de 574 docentes activos durante el año. La sumatoria de 501 y 67 que da como resultado los 568 docentes actualizados de un total de 574 docentes activos durante el año. Por lo tanto se obtuvo el 98.95% de docentes actualizados, se da cumplimiento a la meta. </t>
  </si>
  <si>
    <t xml:space="preserve">Nota: La Fichas Técnicas y Formato de Reporte de Avance de Indicadores y Justificaciones del Programa Presupuestario CCD.L.E.039.B Educación Profesional Técnica Bachiller,  son emitidos por el SIAFEV 2.0, la carga se realiza conforme a los tiempos establecidos en el Artículo 289 Ter, del Código Financiero del Estado de Veracruz de Ignacio de la Llave, y se realiza en el Centro de Servicios Compartidos (CSC) de la Secretaría de Finanzas y Planeación (SEFIPLAN). en el SIAFEV 2.0. Sistema Integral de Administración Financiera del Estado de Veracruz, Versión 2.0. </t>
  </si>
  <si>
    <r>
      <t>·</t>
    </r>
    <r>
      <rPr>
        <sz val="7"/>
        <color rgb="FF000000"/>
        <rFont val="Times New Roman"/>
        <family val="1"/>
      </rPr>
      <t xml:space="preserve">         </t>
    </r>
    <r>
      <rPr>
        <b/>
        <sz val="10"/>
        <color rgb="FF000000"/>
        <rFont val="Lucida Sans"/>
        <family val="2"/>
      </rPr>
      <t>Anexar Fichas Técnicas y Reportes emitidos de los Sistemas en los que se reportan.</t>
    </r>
  </si>
  <si>
    <t>Se pueden agregar el número necesario de celdas conforme a niveles de objetivos que apliquen.</t>
  </si>
  <si>
    <r>
      <rPr>
        <b/>
        <sz val="14"/>
        <color rgb="FF6E0D06"/>
        <rFont val="Lucida Sans"/>
        <family val="2"/>
      </rPr>
      <t>Anexo 5.</t>
    </r>
    <r>
      <rPr>
        <b/>
        <sz val="14"/>
        <color rgb="FF000000"/>
        <rFont val="Lucida Sans"/>
        <family val="2"/>
      </rPr>
      <t xml:space="preserve"> Cuestionario de Desempeño</t>
    </r>
  </si>
  <si>
    <t>Ítem:</t>
  </si>
  <si>
    <t>Nombre de la evidencia:</t>
  </si>
  <si>
    <t>Consulta de la evidencia:</t>
  </si>
  <si>
    <t>1.- Detalle los sistemas de información Estatales y plataformas virtuales utilizadas para el manejo, operación, reporte y control relacionado al Fondo.</t>
  </si>
  <si>
    <t>El Conalep Veracruz durante el ejercicio fiscal 2022 contó con dos sistemas Estatales que son el Sistema Único de Administración Financiera para Organismos Públicos (SUAFOP) y el Sistema Integral Gubernamental Modalidad Armonizado de Veracruz (SIGMAVER) mediante los cuales se lleva a cabo el registro, manejo, operación, reporte y control al Fondo de Aportaciones para la Educación Tecnológica y de Adultos (FAETA), en el caso del sistema SIGMAVER es un sistema que se lleva de manera alterna al SUAFOP y solo es reportado al Organo de Fiscalización Superior del Estado de Vercaruz (ORFIS). en el caso del SUAFOP es el Sistema Oficial para reportar la información tanto financiera como presupuestal al Gobierno del Estado de Veracruz a traves de la Secretaría de Finanzas y Planeación y los diversos entes fiscalizadores del Fondo en mención.</t>
  </si>
  <si>
    <t>Se anexa en Archivo PDF el Estado del Ejercicio del Presupuesto de Egresos por Organización Concentrado del 1 de enero al 31 de diciembre de 2022 por fuente de financiamiento emitido por el Sistema Único de Administración Financiera para Organismos Públicos (SUAFOP); ademas de archivo PDF del Estado Analitico del Ejercicio del Presupuesto de Egresos del 1 de anero al 31 de octubre 2022  emitido por el  Sistema Integral Gubernamental Modalidad Armonizado de Veracruz (SIGMAVER)</t>
  </si>
  <si>
    <t xml:space="preserve">2.- ¿Dispone de un Plan autorizado de recuperación de desastres que incluya bases de datos, software y hardware, que evite perdida de información por vulneración al Fondo? </t>
  </si>
  <si>
    <t>si, Guia para copia de Seguridad de Datos</t>
  </si>
  <si>
    <t>30-524-PO-19-GA-02 Copia para seguridad de datos</t>
  </si>
  <si>
    <t>3.- ¿Opera un Comité de Tecnologías de la Información?</t>
  </si>
  <si>
    <t>Si,Comité de Tecnologias Aplicadas</t>
  </si>
  <si>
    <t xml:space="preserve">Acta de Segunda Sesión </t>
  </si>
  <si>
    <t xml:space="preserve"> ¿Qué trabajos realiza?</t>
  </si>
  <si>
    <t>Comité de Tecnologías</t>
  </si>
  <si>
    <t xml:space="preserve"> ¿Qué resultados ha obtenido? y como beneficia al aseguramiento de la información relacionada al Fondo?</t>
  </si>
  <si>
    <t>buenos, ya que en el se aprueba los proyectops a realizar de manera colegiada.</t>
  </si>
  <si>
    <t xml:space="preserve">4.- ¿Dispone de Redes Sociales, Portal Oficial de Internet, Apps o cualquier otro medio para difundir lo relacionado al manejo y operación del Fondo? </t>
  </si>
  <si>
    <t>Si, el Colegio cuenta con Página Institucional Web, Redes Sociales: Facebook, Twitter, Instagram y Likeldn</t>
  </si>
  <si>
    <t xml:space="preserve">¿Difunde en su página de Internet la información sobre el ejercicio, destino y aplicación de los recursos del fondo, así como los resultados obtenidos, conforme a lo que establece la normativa? </t>
  </si>
  <si>
    <t>Si, los resultados obtenidos sobre el ejercicio, destino y aplicación de los recursos del FAETA se publican conforme a la normatividad vigente en la Página oficial del Colegio.</t>
  </si>
  <si>
    <t>Se anexa archivo en pdf con captura de pantalla de la página oficial del Colegio, así como el link de acceso a la pagina en donde se encuentra la información relativa al ejercicio y destino del Fondo FAETA correspondiente al ejercicio 2022.</t>
  </si>
  <si>
    <t>Detalle ampliamente.</t>
  </si>
  <si>
    <t xml:space="preserve">5.- ¿Reportó la MIR Federal en el SRFT? </t>
  </si>
  <si>
    <t>Si se reportó la MIR Federal en el SRFT</t>
  </si>
  <si>
    <t>1. MIR FAETA I009 2022 OFICIAL FEDERAL 
2. Proceso Carga SRFT</t>
  </si>
  <si>
    <t xml:space="preserve">¿Recibió observaciones por parte de SEFIPLAN o SHCP en la revisión de información y emisión de observaciones por parte de las Dependencias y Entidades? </t>
  </si>
  <si>
    <t>No se recibieron observaciones, se anexa archivo emitido por el SRFT en formato Excel con los campos de Observaciones y Flujos como validados</t>
  </si>
  <si>
    <t>Excel. Extraccion_Informacion_Ind</t>
  </si>
  <si>
    <t xml:space="preserve">¿Qué observaciones? Detalle si las atendió? </t>
  </si>
  <si>
    <t xml:space="preserve">¿Recibió capacitación en 2022 sobre SRFT/SFU? </t>
  </si>
  <si>
    <t>Si de forma virtual se impartieron Webbinars, se anexan como evidencia los correos con los cuales el enlace del SRFT estatal turna a este Colegio.</t>
  </si>
  <si>
    <t>PDF. Evidencia correos invitación SRFT</t>
  </si>
  <si>
    <t>¿Quién capacitó?</t>
  </si>
  <si>
    <t xml:space="preserve">La Unidad de Capacitación y Transparencia Presupuestaria de la Secretaría de Hacienda y Crédito Público. </t>
  </si>
  <si>
    <t>https://www.youtube.com/@ued-capacitacionytranspare9536</t>
  </si>
  <si>
    <t xml:space="preserve">¿Conoce el Enlace en el Estado y en la Federación para temas del SRFT/SFU? </t>
  </si>
  <si>
    <t>SI en el Estado es el Jefe de Departamento de Recursos Transferidos, CP.Ángel González Mendoza y en la Federación es a través de la Mesa de Ayuda de la SHCP.</t>
  </si>
  <si>
    <t xml:space="preserve">¿Quiénes son? </t>
  </si>
  <si>
    <t>CP. Àngel Gonzàlez Mendoza. Jefe de Departamento de Recursos Transferidos de la SEFIPLAN. 
Mesa de Ayuda (SHCP)</t>
  </si>
  <si>
    <t xml:space="preserve">¿Cuándo tiene alguna problemática sobre SRFT/SFU como lo ha resuelto o a quién ha consultado? </t>
  </si>
  <si>
    <t xml:space="preserve">Se consulta de primera instancia con el enlace de la entidad federativa (SEFIPLAN), si persiste la duda o la problemática se acude vía telefónica o por correo electrónico con la mesa de ayuda a soluciones de la  Secretaría de Hacienda y Crédito Público. </t>
  </si>
  <si>
    <t>¿Cuántos servidores públicos interviene en los procesos del SRFT/SFU?</t>
  </si>
  <si>
    <t xml:space="preserve"> ¿Los servidores públicos que participan en el SFU/SRFT disponen de atribuciones y procedimientos para su desempeño? </t>
  </si>
  <si>
    <t>De conformidad al artÍculo 18 del Estatuto Orgánico del Colegio corresponden a la Subcoordinación de Planeación y Desarrollo Institucional, las siguientes atribuciones: IX. Definir, en coordinación con las áreas administrativas del Colegio y personal directivo de planteles y CAST, los indicadores de gestión y estratégicos como elementos de evaluación al desempeño institucional; XI. Dirigir y coordinar al interior del Colegio Estatal, las actividades en materia de evaluación, reporte y seguimiento, relacionadas al Programa Anual de Evaluación</t>
  </si>
  <si>
    <t>Estatuto Orgánico</t>
  </si>
  <si>
    <t>¿Los reportes generados del SRFT/SFU fueron publicados en los órganos locales oficiales de difusión y en su página de Internet o en otros medios locales de difusión como señala la Ley?</t>
  </si>
  <si>
    <t xml:space="preserve">Si, están publicados en la página del Colegio </t>
  </si>
  <si>
    <t>Liga electrónica y Evidencia Captura de Pantalla</t>
  </si>
  <si>
    <t>6.- ¿El área encargada de Recursos Humanos efectuó alguna Evaluación sobre el desempeño del personal que maneja y reporta el Fondo?</t>
  </si>
  <si>
    <t>Metodo de Evaluación del Desempeño del personal Administrativo de Mando Medio y Operativo del Colegio de EducaciónProfesional Técnica del Estado de Veracruz</t>
  </si>
  <si>
    <t>No se encuentra publicada</t>
  </si>
  <si>
    <t xml:space="preserve"> ¿Qué aspectos incluyó la Evaluación? </t>
  </si>
  <si>
    <t>¿Qué decisiones se tomaron y medidas que se implementaron con los resultados?</t>
  </si>
  <si>
    <t>7.- ¿Se presentó rotación o cambio de personal que opera y/o maneja el Fondo?</t>
  </si>
  <si>
    <t>Hasta el momento no se ha presentado ningún movimiento en el personal que maneja el fondo</t>
  </si>
  <si>
    <t xml:space="preserve"> ¿Cuántos? ¿Fueron reemplazados o causaron vacante? </t>
  </si>
  <si>
    <t>¿Cómo afecta la rotación de personal a la operación y/o manejo del Fondo?</t>
  </si>
  <si>
    <t>8.- Respecto al COCODI/SICI 2022:</t>
  </si>
  <si>
    <t>Número de Sesiones Ordinarias y Extraordinarias:</t>
  </si>
  <si>
    <t>4 Sesiones Ordinarias y 1 Extraordinarìa</t>
  </si>
  <si>
    <t>Liga electrónica</t>
  </si>
  <si>
    <t>https://conalepveracruz.edu.mx/cocodi-conalep/</t>
  </si>
  <si>
    <t>Número de mesas o reuniones de Trabajo:</t>
  </si>
  <si>
    <t>1 Reunión de trabajo</t>
  </si>
  <si>
    <t>Minuta de trabajo</t>
  </si>
  <si>
    <t>Número de Actas y Minutas:</t>
  </si>
  <si>
    <t>5 actas y 1 minuta</t>
  </si>
  <si>
    <t>Actas y minuta</t>
  </si>
  <si>
    <t>Número de Informes que generó el COCODI/SICI:</t>
  </si>
  <si>
    <t>1 Informe Final del SICI</t>
  </si>
  <si>
    <t>Informe</t>
  </si>
  <si>
    <t xml:space="preserve">¿Dispuso de un Programa formal de Control Interno? </t>
  </si>
  <si>
    <t>Si, 1  Programa de Trabajo de Control Interno</t>
  </si>
  <si>
    <t>Programa de Trabajo de Control Interno 2022 y Cronograma de Actividades Generales</t>
  </si>
  <si>
    <t>Caperta Anexo 5</t>
  </si>
  <si>
    <t>¿Aplicó un análisis general del estado que guarda el Ente?</t>
  </si>
  <si>
    <t>Si, en 2022, se aplicó en 2 ocasiones el Análisis General del estado que guarda el Ente, y sus resultados fueron mostrados en la Sesión de COCODI 2022.</t>
  </si>
  <si>
    <t>Análisis General del estado que guarda el ente (SICI-AG-11)</t>
  </si>
  <si>
    <t xml:space="preserve"> ¿Aplicó un análisis de los componentes y principios del ente?</t>
  </si>
  <si>
    <t>Si, en 2022, se aplicó en 2 ocasiones el Análisis de Componetes y Principios del Ente, y sus resultados fueron mostrados en la Sesión de COCODI 2022.</t>
  </si>
  <si>
    <t>Análisis de Componentes y Principios del Ente (SICI-ACP-12)</t>
  </si>
  <si>
    <t xml:space="preserve"> ¿Elaboró y presentó una Matriz de Gestión de Riesgos? </t>
  </si>
  <si>
    <t>Se realizo el requisitado del fomato SICI-MR-06 Matriz de Gestión de Riesgos de los riesgos identificados en los procedimientos del SCGC del Colegio. Asi también se realizo el Reporte Anual del Comportamiento de los Riesgos.</t>
  </si>
  <si>
    <t>Carpeta Matrices requisitadas/ Reporte Anual del Comportamiento de los Riesgos.</t>
  </si>
  <si>
    <t xml:space="preserve">¿Dispone de un Código de Ética y Conducta actualizado? </t>
  </si>
  <si>
    <t>1.- De la misma manera tenemos a disposión el Acuerdo que emite el Código de Ética de los Servidores Públicos del Poder Ejecutivo del Estado de Veracruz. (Gaceta Oficial del Órgano de Gobierno del Estado de Veracruz de Ignacio de la Llave, Núm. Ext. 104, 12 de marzo de 2020).
2.- El Colegio de Educación Profesional Técnica del Estado de Veracruz tiene formalizado el Código de Conducta, el cual es de observacia obligatoria para toda persona que desempeñoe un empleo, cargo o comisión dentro del Conalep, áreas, adscripciones o departamentos, sin importar el régimen de contratación, de fecha 07 de agosto de 2020.</t>
  </si>
  <si>
    <t xml:space="preserve">1.- Acuerdo que emite el Código de Ética de los servidores Públicos del Poder Ejecutivo del Estado de Veracruz
2.- Código de Conducta del Colegio de Educación Profesional Técnica del Estado de Veracruz.
</t>
  </si>
  <si>
    <t>Código de Ética:
http://www.conalepveracruz.edu.mx/images/stories/Doctos_lateral/2020/codigo_etica%2012%20marzo%202020.pdf
Código de Conducta:
http://www.conalepveracruz.edu.mx/images/2020/RH/Codigo%20de%20Etica/C%C3%93DIGO%20DE%20CONDUCTA%20CONALEP.pdf
Banner
http://www.conalepveracruz.edu.mx/inicio/</t>
  </si>
  <si>
    <t xml:space="preserve">¿Dispone de un proceso para las denuncias de actos contrarios a la ética o conducta? </t>
  </si>
  <si>
    <t>El proceso lo lleva acabo la Contraloría Interna de Conalep, no omito mencionar que en el Código de Conducta del Colegio en la página 26 fracción IV Procedimiento para recibir denuncias por incumplimiento al Código de Ética y al Código de Conducta señala que podrán acercarse directamente al Enlace de Ética para presentar denuncias por incumplimientpos a dichos códigos, de la misma manera, se encuentra el número de teléfono y el correo</t>
  </si>
  <si>
    <t>Código de Conducta CONALEP Veracruz</t>
  </si>
  <si>
    <t>Carpeta Anexo 5</t>
  </si>
  <si>
    <t>¿Cuánto funcionarios participan en los trabajos relacionados al COCODI/SICI?</t>
  </si>
  <si>
    <t>De conformidad al Acuerdo por el cual se emite el Sistema de Control Interno para las Dependencias y Entidades del Gobierno del Estado de Veracruz el COCODI se integra por: 1 Presidente, 1 Secretario Técnic, Vocal Administrativo, Vocal de Vigilancia (OIC), Vocal (Juridico), Enlace de Ética y Enlace de Riesgos.</t>
  </si>
  <si>
    <t xml:space="preserve">Acuerdo SICI </t>
  </si>
  <si>
    <t xml:space="preserve"> ¿Recibió capacitación relacionada a los componentes y principios? </t>
  </si>
  <si>
    <t>si</t>
  </si>
  <si>
    <t xml:space="preserve">Detalle los cursos. </t>
  </si>
  <si>
    <t>En 2022, la Enlace de Administración de Riesgos impartió capacitación sobre la Metodologia de la Administración del Riesgo e Identificación de Riesgos.</t>
  </si>
  <si>
    <t xml:space="preserve">¿Dispone de un apartado especial para transparentar y difundir el COCODI/SICI? </t>
  </si>
  <si>
    <t>Presente liga electrónica</t>
  </si>
  <si>
    <t xml:space="preserve"> ¿Algún ente fiscalizador auditó el Control Interno del Fondo? Detalle ampliamente. </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</si>
  <si>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</si>
  <si>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</si>
  <si>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Si, los recursos correspondientes al Presupuesto Faeta 2022 fueron transferidos por la federación al Estado y a su vez a través de la Secretaría de Finanzas y Planeación al Colegio conforme al Calendario de fecha de ministración FAETA 2022</t>
  </si>
  <si>
    <t>Se anexa calendario de fecha de ministración FAETA 2022</t>
  </si>
  <si>
    <t xml:space="preserve">¿Generaron rendimientos? </t>
  </si>
  <si>
    <t>Si, se generaron rendimimientos financieros correspondientes al Fondo FAETA durante el ejercicio fiscal 2022</t>
  </si>
  <si>
    <t>Se anexa Estado del Ejercicio del Presupuesto de Egresos por fuente de Financiamiento Rendimientos Financieros FAETA 2022 al 31 de diciembre y Cuadro de integración de rendimientos financieros FAETA 2022</t>
  </si>
  <si>
    <t>¿Cuánto?</t>
  </si>
  <si>
    <t>Los rendimientos financieros correspondientes al fondo FAETA ejercicio fiscal 2022 fueron por la cantidad de $185,464.45 (Ciento ochenta y cinco mil cuatrocientos sesenta y cuatro pesos 45/100 M.N.)</t>
  </si>
  <si>
    <t xml:space="preserve"> ¿Los rendimientos financieros generados, se registraron contable y presupuestalmente?</t>
  </si>
  <si>
    <t>Los rendimientos financieros generados del fondo FAETA del ejercicio fiscal 2022 si fueron registrados contablemente así como presupuestalmente.</t>
  </si>
  <si>
    <t>Se anexa Estado del Ejercicio del Presupuesto de Egresos por fuente de Financiamiento Rendimientos Financieros FAETA 2022 al 31 de diciembre.</t>
  </si>
  <si>
    <t xml:space="preserve"> ¿Se destinaron al objetivo del Fondo o se regresaron? </t>
  </si>
  <si>
    <t>Los rendimientos financieros generados del fondo FAETA del ejercicio fiscal 2022 fueron ejercido al 100% y se destinaron a la adquisición de material para taller de los diversos planteles que integran el Colegio, y así los alumnos pudieran llevar a cabo sus prácticas tecnológicas.</t>
  </si>
  <si>
    <t>10.- ¿Comprometieron recursos 2022 para el primer trimestre de 2023?</t>
  </si>
  <si>
    <t>No se comprometieron recurso FAETA 2022 para el primer trimestre 2023.</t>
  </si>
  <si>
    <t xml:space="preserve"> ¿Al finalizar el trimestre devengaron o pagaron  lo comprometido o se devolvió?</t>
  </si>
  <si>
    <t>N/A</t>
  </si>
  <si>
    <t xml:space="preserve"> ¿A qué monto ascendió lo comprometido o devuelto?</t>
  </si>
  <si>
    <t xml:space="preserve"> ¿Qué beneficios se obtienen al poder comprometer los recursos?</t>
  </si>
  <si>
    <t xml:space="preserve">11.- ¿Participó en alguna evaluación del PAE Federal que emite SHCP y CONEVAL? </t>
  </si>
  <si>
    <t>¿Fue incluido en alguna evaluación del PAE Tomo I de indicadores en el Estado?</t>
  </si>
  <si>
    <t>¿Dispone de Evaluaciones y/o auditorías internas del Fondo?</t>
  </si>
  <si>
    <t>12.- De la atención de recomendaciones de PAE anteriores de Fondos Federales, mencione algunas buenas prácticas que se hallan generado derivado de los Aspectos Susceptibles de Mejora, detallando los productos resultantes y la implementación en su Institución.</t>
  </si>
  <si>
    <t>No se participó en Evaluación Federal</t>
  </si>
  <si>
    <t>13.- Explique el sistema contable y presupuestal para los registros acuerdo con la LGCG y los documentos emitidos por el CONAC, el registro de los movimientos financieros así como los controles internos que dispone la Ejecutora respecto al Fondo.</t>
  </si>
  <si>
    <t xml:space="preserve">Una vez aprobado el Presupuesto de Egresos por la H. Junta Directiva, la Secretaría de Finanzas y Planeación realiza la carga del mismo en el módulo de Presupuestos en el Sistema Único de Administración Financiera para Organismos Públicos (SUAFOP), de acuerdo a la Ley Gerneral de Contabilidad Gubernamental y la normatividad aplicable por el CONAC, y asi tener la disponibilidad presupuestal en las partidas que integran los diferentes Capítulos para el registro del gasto a través del módulo de cuentas por pagar del sistema en mención (SUAFOP). </t>
  </si>
  <si>
    <t>Se anexa impresión de pantalla del módulo de presupuestos y cuentas por pagar del Sistema SUAFOP.</t>
  </si>
  <si>
    <t>Comentarios adicionales de la Ejecutora hacia el Evaluador Externo:</t>
  </si>
  <si>
    <r>
      <rPr>
        <b/>
        <sz val="14"/>
        <color rgb="FF72080B"/>
        <rFont val="Lucida Sans"/>
        <family val="2"/>
      </rPr>
      <t>Guía</t>
    </r>
    <r>
      <rPr>
        <b/>
        <sz val="14"/>
        <color rgb="FF000000"/>
        <rFont val="Lucida Sans"/>
        <family val="2"/>
      </rPr>
      <t xml:space="preserve"> para la elaboración del Video de la Ejecutora del Fondo </t>
    </r>
  </si>
  <si>
    <r>
      <t xml:space="preserve">La Ejecutora elaborará un Video de acuerdo a las especificaciones emitidas, desarrollando su creatividad a estilo libre para informar al Evaluador y la ciudadanía veracruzana los resultados de la operación del Fondo en el </t>
    </r>
    <r>
      <rPr>
        <b/>
        <sz val="12"/>
        <color rgb="FF000000"/>
        <rFont val="Lucida Sans"/>
        <family val="2"/>
      </rPr>
      <t>Ejercicio Fiscal 2022</t>
    </r>
    <r>
      <rPr>
        <sz val="12"/>
        <color rgb="FF000000"/>
        <rFont val="Lucida Sans"/>
        <family val="2"/>
      </rPr>
      <t>.</t>
    </r>
  </si>
  <si>
    <t>Consideraciones que debe atender el Enlace Institucional:</t>
  </si>
  <si>
    <r>
      <t>·</t>
    </r>
    <r>
      <rPr>
        <sz val="7"/>
        <color rgb="FF000000"/>
        <rFont val="Times New Roman"/>
        <family val="1"/>
      </rPr>
      <t xml:space="preserve">         </t>
    </r>
    <r>
      <rPr>
        <sz val="10"/>
        <color rgb="FF000000"/>
        <rFont val="Lucida Sans"/>
        <family val="2"/>
      </rPr>
      <t>Será el encargado de que se integre en un solo segmento donde se atiendan debidamente todos los puntos–por las Áreas que intervienen en el manejo del Fondo-. Deberá tener una duración máxima de 20 min.</t>
    </r>
  </si>
  <si>
    <r>
      <t>·</t>
    </r>
    <r>
      <rPr>
        <sz val="7"/>
        <color rgb="FF000000"/>
        <rFont val="Times New Roman"/>
        <family val="1"/>
      </rPr>
      <t xml:space="preserve">         </t>
    </r>
    <r>
      <rPr>
        <sz val="10"/>
        <color rgb="FF000000"/>
        <rFont val="Lucida Sans"/>
        <family val="2"/>
      </rPr>
      <t>Se asegurará de que la exposición sea, exclusivamente en el marco de los puntos solicitados, y no podrá tener desviaciones hacia otros temas que no tengan que ver con el manejo del Fondo.</t>
    </r>
  </si>
  <si>
    <r>
      <t>·</t>
    </r>
    <r>
      <rPr>
        <sz val="7"/>
        <color rgb="FF000000"/>
        <rFont val="Times New Roman"/>
        <family val="1"/>
      </rPr>
      <t xml:space="preserve">         </t>
    </r>
    <r>
      <rPr>
        <sz val="10"/>
        <color rgb="FF000000"/>
        <rFont val="Lucida Sans"/>
        <family val="2"/>
      </rPr>
      <t>Podrá solicitar el apoyo del Área de Tecnologías de la Información de su Institución, para garantizar la calidad, en virtud de que se difundirá en el Portal de Internet de la SEFIPLAN y de la Ejecutora, de así considerarlo.</t>
    </r>
  </si>
  <si>
    <r>
      <t>·</t>
    </r>
    <r>
      <rPr>
        <sz val="7"/>
        <color rgb="FF000000"/>
        <rFont val="Times New Roman"/>
        <family val="1"/>
      </rPr>
      <t xml:space="preserve">         </t>
    </r>
    <r>
      <rPr>
        <sz val="10"/>
        <color rgb="FF000000"/>
        <rFont val="Lucida Sans"/>
        <family val="2"/>
      </rPr>
      <t>Deberá cuidar el lenguaje utilizado en la grabación del mismo por la imagen Institucional y del Gobierno del Estado de Veracruz, sobre todo por la repercusión y difusión que tendrá el video a nivel Estatal, Federal y ante la ciudadanía</t>
    </r>
  </si>
  <si>
    <r>
      <t>·</t>
    </r>
    <r>
      <rPr>
        <sz val="7"/>
        <color rgb="FF000000"/>
        <rFont val="Times New Roman"/>
        <family val="1"/>
      </rPr>
      <t xml:space="preserve">         </t>
    </r>
    <r>
      <rPr>
        <sz val="10"/>
        <color rgb="FF000000"/>
        <rFont val="Lucida Sans"/>
        <family val="2"/>
      </rPr>
      <t xml:space="preserve">Una vez elaborado deberá remitirlo a la Subsecretaría de Planeación de la SEFIPLAN a más tardar el día </t>
    </r>
    <r>
      <rPr>
        <b/>
        <u/>
        <sz val="12"/>
        <color rgb="FF000000"/>
        <rFont val="Lucida Sans"/>
        <family val="2"/>
      </rPr>
      <t>viernes 31 de mayo de 2023</t>
    </r>
    <r>
      <rPr>
        <sz val="10"/>
        <color rgb="FF000000"/>
        <rFont val="Lucida Sans"/>
        <family val="2"/>
      </rPr>
      <t>.</t>
    </r>
  </si>
  <si>
    <t>Cualquier eventualidad o cambio de formato, será resuelto por la SEFIPLAN en su carácter de Coordinadora de la Evaluación.</t>
  </si>
  <si>
    <r>
      <t xml:space="preserve">Puntos a desarrollar, enfoque </t>
    </r>
    <r>
      <rPr>
        <b/>
        <u/>
        <sz val="12"/>
        <color rgb="FF000000"/>
        <rFont val="Lucida Sans"/>
        <family val="2"/>
      </rPr>
      <t>Ejercicio Fiscal 2022</t>
    </r>
    <r>
      <rPr>
        <sz val="12"/>
        <color rgb="FF000000"/>
        <rFont val="Lucida Sans"/>
        <family val="2"/>
      </rPr>
      <t>:</t>
    </r>
  </si>
  <si>
    <r>
      <t xml:space="preserve">     </t>
    </r>
    <r>
      <rPr>
        <sz val="12"/>
        <color rgb="FF000000"/>
        <rFont val="Lucida Sans"/>
        <family val="2"/>
      </rPr>
      <t>I.</t>
    </r>
    <r>
      <rPr>
        <sz val="7"/>
        <color rgb="FF000000"/>
        <rFont val="Times New Roman"/>
        <family val="1"/>
      </rPr>
      <t xml:space="preserve">        </t>
    </r>
    <r>
      <rPr>
        <b/>
        <sz val="12"/>
        <color rgb="FF000000"/>
        <rFont val="Lucida Sans"/>
        <family val="2"/>
      </rPr>
      <t xml:space="preserve">Introducción del Video (Preámbulo): </t>
    </r>
    <r>
      <rPr>
        <sz val="12"/>
        <color rgb="FF000000"/>
        <rFont val="Lucida Sans"/>
        <family val="2"/>
      </rPr>
      <t>mensaje del (de la) Titular, Enlace Institucional o cualquier funcionario que maneje y opere el Fondo;</t>
    </r>
    <r>
      <rPr>
        <b/>
        <sz val="12"/>
        <color rgb="FF000000"/>
        <rFont val="Lucida Sans"/>
        <family val="2"/>
      </rPr>
      <t xml:space="preserve"> presentación de la Institución (misión, visión) </t>
    </r>
    <r>
      <rPr>
        <sz val="12"/>
        <color rgb="FF000000"/>
        <rFont val="Lucida Sans"/>
        <family val="2"/>
      </rPr>
      <t>puede contener una narrativa de los objetivos que cubre el Fondo, los funcionarios que participan en el manejo del Fondo y cómo funciona la Ejecutora en el Estado (Organización administrativa), además de los temas que trataremos a lo largo del video.</t>
    </r>
  </si>
  <si>
    <r>
      <t xml:space="preserve">    </t>
    </r>
    <r>
      <rPr>
        <sz val="12"/>
        <color rgb="FF000000"/>
        <rFont val="Lucida Sans"/>
        <family val="2"/>
      </rPr>
      <t>II.</t>
    </r>
    <r>
      <rPr>
        <sz val="7"/>
        <color rgb="FF000000"/>
        <rFont val="Times New Roman"/>
        <family val="1"/>
      </rPr>
      <t xml:space="preserve">        </t>
    </r>
    <r>
      <rPr>
        <b/>
        <sz val="12"/>
        <color rgb="FF000000"/>
        <rFont val="Lucida Sans"/>
        <family val="2"/>
      </rPr>
      <t>Objetivo del Fondo Federal:</t>
    </r>
    <r>
      <rPr>
        <sz val="12"/>
        <color rgb="FF000000"/>
        <rFont val="Lucida Sans"/>
        <family val="2"/>
      </rPr>
      <t xml:space="preserve"> explique el Objetivo según la Ley, además mencionar los Programas, Acciones o Servicios que otorgan con los recursos del Fondos para cumplir con ello. Comente si en Auditorías han observado o comentado algo a la Ejecutora respecto a si los recursos se han o no destinado a ello. Mencione si hay retos para cumplir el objetivo que no señala la Ley enunciando ¿cuáles serían?</t>
    </r>
  </si>
  <si>
    <r>
      <t xml:space="preserve">   </t>
    </r>
    <r>
      <rPr>
        <sz val="12"/>
        <color rgb="FF000000"/>
        <rFont val="Lucida Sans"/>
        <family val="2"/>
      </rPr>
      <t>III.</t>
    </r>
    <r>
      <rPr>
        <sz val="7"/>
        <color rgb="FF000000"/>
        <rFont val="Times New Roman"/>
        <family val="1"/>
      </rPr>
      <t xml:space="preserve">        </t>
    </r>
    <r>
      <rPr>
        <b/>
        <sz val="12"/>
        <color rgb="FF000000"/>
        <rFont val="Lucida Sans"/>
        <family val="2"/>
      </rPr>
      <t>Necesidades y Planeación de los Recursos</t>
    </r>
    <r>
      <rPr>
        <sz val="12"/>
        <color rgb="FF000000"/>
        <rFont val="Lucida Sans"/>
        <family val="2"/>
      </rPr>
      <t>: explique la identificación de necesidades que se requirieron cubrir con los recursos del Fondo; la problemática detectada en los Programas, Acciones o Servicios que otorgan para cumplir con metas y objetivos establecidos y si la planeación se materializa en un Programa Anual de Trabajo del Fondo. Mencione si dispone de un diagnóstico o estadísticas de las necesidades que se requieran cubrir con el recurso del Fondo, en el marco de las características especiales del Estado de Veracruz.</t>
    </r>
  </si>
  <si>
    <r>
      <t xml:space="preserve">  </t>
    </r>
    <r>
      <rPr>
        <sz val="12"/>
        <color rgb="FF000000"/>
        <rFont val="Lucida Sans"/>
        <family val="2"/>
      </rPr>
      <t>IV.</t>
    </r>
    <r>
      <rPr>
        <sz val="7"/>
        <color rgb="FF000000"/>
        <rFont val="Times New Roman"/>
        <family val="1"/>
      </rPr>
      <t xml:space="preserve">        </t>
    </r>
    <r>
      <rPr>
        <b/>
        <sz val="12"/>
        <color rgb="FF000000"/>
        <rFont val="Lucida Sans"/>
        <family val="2"/>
      </rPr>
      <t>Presupuesto:</t>
    </r>
    <r>
      <rPr>
        <sz val="12"/>
        <color rgb="FF000000"/>
        <rFont val="Lucida Sans"/>
        <family val="2"/>
      </rPr>
      <t xml:space="preserve"> detalle los momentos contables del Fondo, señalando en los casos que aplique, subejercicio, rendimientos, devoluciones y observaciones de Auditoría al respecto. </t>
    </r>
  </si>
  <si>
    <r>
      <t xml:space="preserve">   </t>
    </r>
    <r>
      <rPr>
        <sz val="12"/>
        <color rgb="FF000000"/>
        <rFont val="Lucida Sans"/>
        <family val="2"/>
      </rPr>
      <t>V.</t>
    </r>
    <r>
      <rPr>
        <sz val="7"/>
        <color rgb="FF000000"/>
        <rFont val="Times New Roman"/>
        <family val="1"/>
      </rPr>
      <t xml:space="preserve">        </t>
    </r>
    <r>
      <rPr>
        <b/>
        <sz val="12"/>
        <color rgb="FF000000"/>
        <rFont val="Lucida Sans"/>
        <family val="2"/>
      </rPr>
      <t>Resultados</t>
    </r>
    <r>
      <rPr>
        <sz val="12"/>
        <color rgb="FF000000"/>
        <rFont val="Lucida Sans"/>
        <family val="2"/>
      </rPr>
      <t xml:space="preserve">: explique los principales Programas, bienes, servicios, obras, apoyos o equipamientos, según aplique, que se brindó con los recursos del Fondo. Abunde en mostrar los resultados que se obtuvieron con los recursos del Fondo. </t>
    </r>
  </si>
  <si>
    <r>
      <t xml:space="preserve">  </t>
    </r>
    <r>
      <rPr>
        <sz val="12"/>
        <color rgb="FF000000"/>
        <rFont val="Lucida Sans"/>
        <family val="2"/>
      </rPr>
      <t>VI.</t>
    </r>
    <r>
      <rPr>
        <sz val="7"/>
        <color rgb="FF000000"/>
        <rFont val="Times New Roman"/>
        <family val="1"/>
      </rPr>
      <t xml:space="preserve">        </t>
    </r>
    <r>
      <rPr>
        <b/>
        <sz val="12"/>
        <color rgb="FF000000"/>
        <rFont val="Lucida Sans"/>
        <family val="2"/>
      </rPr>
      <t>Participación Ciudadana</t>
    </r>
    <r>
      <rPr>
        <sz val="12"/>
        <color rgb="FF000000"/>
        <rFont val="Lucida Sans"/>
        <family val="2"/>
      </rPr>
      <t>: comente como intervine la ciudadanía en Programas, bienes, servicios, obras, apoyos o equipamientos, según aplique, de los recursos del Fondo, es importante señale si los trabajos se efectúan de manera Federal y/o Estatal, señalando las instancias con quienes lo reportan y mencionar los principales resultados.</t>
    </r>
  </si>
  <si>
    <r>
      <t xml:space="preserve"> </t>
    </r>
    <r>
      <rPr>
        <sz val="12"/>
        <color rgb="FF000000"/>
        <rFont val="Lucida Sans"/>
        <family val="2"/>
      </rPr>
      <t>VII.</t>
    </r>
    <r>
      <rPr>
        <sz val="7"/>
        <color rgb="FF000000"/>
        <rFont val="Times New Roman"/>
        <family val="1"/>
      </rPr>
      <t xml:space="preserve">        </t>
    </r>
    <r>
      <rPr>
        <b/>
        <sz val="12"/>
        <color rgb="FF000000"/>
        <rFont val="Lucida Sans"/>
        <family val="2"/>
      </rPr>
      <t>Control Interno:</t>
    </r>
    <r>
      <rPr>
        <sz val="12"/>
        <color rgb="FF000000"/>
        <rFont val="Lucida Sans"/>
        <family val="2"/>
      </rPr>
      <t xml:space="preserve"> explique ampliamente como trabajó el Comité de control de Desempeño Institucional (COCODI) de conformidad a A</t>
    </r>
    <r>
      <rPr>
        <i/>
        <sz val="12"/>
        <color rgb="FF000000"/>
        <rFont val="Lucida Sans"/>
        <family val="2"/>
      </rPr>
      <t>cuerdo por el que se emite el Sistema de Control Interno para las Dependencias y Entidades del Poder Ejecutivo del Estado de Veracruz</t>
    </r>
    <r>
      <rPr>
        <sz val="12"/>
        <color rgb="FF000000"/>
        <rFont val="Lucida Sans"/>
        <family val="2"/>
      </rPr>
      <t>, exaltando los principales logros, sesiones e Informes generados, de trabajar de otro modo el Control Interno del Fondo señálelo.</t>
    </r>
  </si>
  <si>
    <r>
      <t>VIII.</t>
    </r>
    <r>
      <rPr>
        <sz val="7"/>
        <color rgb="FF000000"/>
        <rFont val="Times New Roman"/>
        <family val="1"/>
      </rPr>
      <t xml:space="preserve">        </t>
    </r>
    <r>
      <rPr>
        <b/>
        <sz val="12"/>
        <color rgb="FF000000"/>
        <rFont val="Lucida Sans"/>
        <family val="2"/>
      </rPr>
      <t>Auditorías</t>
    </r>
    <r>
      <rPr>
        <sz val="12"/>
        <color rgb="FF000000"/>
        <rFont val="Lucida Sans"/>
        <family val="2"/>
      </rPr>
      <t>: explique los principales entes fiscalizadores que auditaron al Fondo, especificando cada una de las auditorías realizadas y los principales resultados y recomendaciones que se generaron de los recursos del Fondo.</t>
    </r>
  </si>
  <si>
    <r>
      <t xml:space="preserve">  </t>
    </r>
    <r>
      <rPr>
        <sz val="12"/>
        <color rgb="FF000000"/>
        <rFont val="Lucida Sans"/>
        <family val="2"/>
      </rPr>
      <t>IX.</t>
    </r>
    <r>
      <rPr>
        <sz val="7"/>
        <color rgb="FF000000"/>
        <rFont val="Times New Roman"/>
        <family val="1"/>
      </rPr>
      <t xml:space="preserve">        </t>
    </r>
    <r>
      <rPr>
        <b/>
        <sz val="12"/>
        <color rgb="FF000000"/>
        <rFont val="Lucida Sans"/>
        <family val="2"/>
      </rPr>
      <t>Transparencia y Difusión</t>
    </r>
    <r>
      <rPr>
        <sz val="12"/>
        <color rgb="FF000000"/>
        <rFont val="Lucida Sans"/>
        <family val="2"/>
      </rPr>
      <t>: explique si reporta Fracciones relacionadas a las Obligaciones de Transparencia del Fondo ¿Cuáles?; detalle si recibió INFOMEX relacionadas al Fondo y las respuestas otorgadas; mencione si dispone de Unidad de Transparencia y que apoyos recibe su Institución por parte de ella; señale  ampliamente que información relacionada al Fondo está disponible en su Portal de Internet.</t>
    </r>
  </si>
  <si>
    <r>
      <t xml:space="preserve">   </t>
    </r>
    <r>
      <rPr>
        <sz val="12"/>
        <color rgb="FF000000"/>
        <rFont val="Lucida Sans"/>
        <family val="2"/>
      </rPr>
      <t>X.</t>
    </r>
    <r>
      <rPr>
        <sz val="7"/>
        <color rgb="FF000000"/>
        <rFont val="Times New Roman"/>
        <family val="1"/>
      </rPr>
      <t xml:space="preserve">        </t>
    </r>
    <r>
      <rPr>
        <b/>
        <sz val="12"/>
        <color rgb="FF000000"/>
        <rFont val="Lucida Sans"/>
        <family val="2"/>
      </rPr>
      <t>Indicadores:</t>
    </r>
    <r>
      <rPr>
        <sz val="12"/>
        <color rgb="FF000000"/>
        <rFont val="Lucida Sans"/>
        <family val="2"/>
      </rPr>
      <t xml:space="preserve"> explique los diferentes indicadores que dispusieron del Fondo (federal, estatales y/o institucionales), los resultados, instancias a quienes se les reportaron, así como si fueron susceptibles de evaluación e instancias que les otorgaron seguimiento; mencione si tiene indicadores relacionados a la agenda 2030 ¿cuáles? y como están vinculados al Fondo. </t>
    </r>
  </si>
  <si>
    <r>
      <t xml:space="preserve">  </t>
    </r>
    <r>
      <rPr>
        <sz val="12"/>
        <color rgb="FF000000"/>
        <rFont val="Lucida Sans"/>
        <family val="2"/>
      </rPr>
      <t>XI.</t>
    </r>
    <r>
      <rPr>
        <sz val="7"/>
        <color rgb="FF000000"/>
        <rFont val="Times New Roman"/>
        <family val="1"/>
      </rPr>
      <t xml:space="preserve">        </t>
    </r>
    <r>
      <rPr>
        <b/>
        <sz val="12"/>
        <color rgb="FF000000"/>
        <rFont val="Lucida Sans"/>
        <family val="2"/>
      </rPr>
      <t>Evaluación:</t>
    </r>
    <r>
      <rPr>
        <sz val="12"/>
        <color rgb="FF000000"/>
        <rFont val="Lucida Sans"/>
        <family val="2"/>
      </rPr>
      <t xml:space="preserve"> explique si cuentan con instrumentos para evaluar la calidad de la educación; las evaluaciones externas en las que haya
participado de indicadores, Fondos o cualquier otra; las recomendaciones recibidas y los Aspectos Susceptibles de Mejora que planteó atender. </t>
    </r>
  </si>
  <si>
    <r>
      <t xml:space="preserve"> </t>
    </r>
    <r>
      <rPr>
        <sz val="12"/>
        <color rgb="FF000000"/>
        <rFont val="Lucida Sans"/>
        <family val="2"/>
      </rPr>
      <t>XII.</t>
    </r>
    <r>
      <rPr>
        <sz val="7"/>
        <color rgb="FF000000"/>
        <rFont val="Times New Roman"/>
        <family val="1"/>
      </rPr>
      <t xml:space="preserve">        </t>
    </r>
    <r>
      <rPr>
        <b/>
        <sz val="12"/>
        <color rgb="FF000000"/>
        <rFont val="Lucida Sans"/>
        <family val="2"/>
      </rPr>
      <t>Perspectiva de Género</t>
    </r>
    <r>
      <rPr>
        <sz val="12"/>
        <color rgb="FF000000"/>
        <rFont val="Lucida Sans"/>
        <family val="2"/>
      </rPr>
      <t>: explique si los Programas, bienes, servicios, obras, apoyos o equipamientos, según aplique, de los recursos del Fondo, interviene la perspectiva de género; detalle si sus estadísticas, reportes e informes desagregan por género; mencione si dispone de Unidad de Género y que apoyos recibe su Institución por parte de ella.</t>
    </r>
  </si>
  <si>
    <r>
      <t>XIII.</t>
    </r>
    <r>
      <rPr>
        <sz val="7"/>
        <color rgb="FF000000"/>
        <rFont val="Times New Roman"/>
        <family val="1"/>
      </rPr>
      <t xml:space="preserve">        </t>
    </r>
    <r>
      <rPr>
        <b/>
        <sz val="12"/>
        <color rgb="FF000000"/>
        <rFont val="Lucida Sans"/>
        <family val="2"/>
      </rPr>
      <t>FODA</t>
    </r>
    <r>
      <rPr>
        <sz val="12"/>
        <color rgb="FF000000"/>
        <rFont val="Lucida Sans"/>
        <family val="2"/>
      </rPr>
      <t>: explicar la posición de la Institución mencionando 3 Fortalezas, 3 Oportunidades, 3 Debilidades y 3 Amenazas que considere del Fondo en el Ejercicio Fiscal evaluado.</t>
    </r>
  </si>
  <si>
    <r>
      <t>XIV.</t>
    </r>
    <r>
      <rPr>
        <sz val="7"/>
        <color rgb="FF000000"/>
        <rFont val="Times New Roman"/>
        <family val="1"/>
      </rPr>
      <t xml:space="preserve">        </t>
    </r>
    <r>
      <rPr>
        <b/>
        <sz val="12"/>
        <color rgb="FF000000"/>
        <rFont val="Lucida Sans"/>
        <family val="2"/>
      </rPr>
      <t>Adicional</t>
    </r>
    <r>
      <rPr>
        <sz val="12"/>
        <color rgb="FF000000"/>
        <rFont val="Lucida Sans"/>
        <family val="2"/>
      </rPr>
      <t>: la Ejecutora puede expresar los comentarios adicionales que considere necesarios sobre el manejo y operación del Fondo.</t>
    </r>
  </si>
  <si>
    <t xml:space="preserve">El Colegio de Educación Profesional Técnica del Estado de Veracruz cuenta con el Programa Institucional 2019-2024, el cual cuenta con un Diagnóstico Institucional del Colegio en las condiciones al inicio de la presente administración, desagregado por indicadores para su atención mediante líneas de acción que impactan directamente en el Programa Sectorial de Educación del Estado de Veracruz, Plan Veracruzano de Desarrollo, Plan Nacional de Desarrollo y por supuesto y de manera transversal y sostenible a la Agenda 2030 en su objetivo 4. Educación de Calidad, en las metas: 4.3, 4.4, 4.5, y 4.7.
Contiene también los Objetivos, Estrategias y Líneas de Acción. (Pág. 43 a 45 del Programa Institucional CONALEP Veracruz 2019-2024).
Aunado a lo anterior, el Colegio, elabora un documento que contiene el diagnóstico del Fondo federal FAETA, con el cual se tiene año con año, un referente que sirve para la planeación, tomando en consideración diferentes aristas que sin duda impactan en el desarrollo de las actividades sustantivas y operativas del Conalep.
El Diagnóstico FAETA de elaboración propia, responde a las diferentes necesidades que demanda el Colegio, no obstante como se podrá ver al interior de este documento, si bien se atiende una parte, no es suficiente para atender a Conalep, sobre todo porque esta en expansión natural, crecimiento de matrícula, lo que requiere mayor número de aulas, insumos, materiales, en algunos casos la creación de planteles, incrmento de horas para docentes frente a grupo.
En este diagnóstico, se puede observar también el Programa Presupuestario FAETA. (I-009 Educación Tecnológica). </t>
  </si>
  <si>
    <t xml:space="preserve">Las causas y efectos de las necesidades imperantes del Colegio, se encuentran identificadas en el Diagnóstico FAETA 2022.
En apego a la Norma ISO 9001:2015 bajo el cual esta certificado este Colegio, las diferentes áreas del Colegio llevan a cabo los los procesos de acuerdo a su quehacer y competencia institucional, por lo que, se puede mencionar que se cuenta con procesos de atención de acuerdo a cada actividad del Colegio, por ejemplo, el área de Formación Técnica, en apego al Procedimiento 07 del SCGC, al incio de cada periodo escolar (semestre) lleva acabo una jornada de planeación académica, mismo que se caracteriza por el trabajo docente, que consiste en realizar la planificación de su intervención en el proceso de aprendizaje, se definen las secuencias didácticas, con apego a las guías pedagógicas y programas de estudio; se determinan las prácticas tecnológicas a realizar durante el semestre, la elaboración y aprobación del material didáctico del personal docente., en donde se solicita al personal docente la relación de insumos para la realización de prácticas tecnológicas de los módulos a impartir. 
Por otro lado, el área de Infraestructura en apego al procedimiento 13, el cual tiene por objetivo, gestionar y/o proporcionar recursos para realizar actividades de mantenimiento preventivo y correctivo a la infraestructura y equipo, así como equipar a las Unidades Administrativaas, para la adecuada prestación de los servicios. Además, tiene como alcance la identificación de necesidades de mantenimiento, el equipamiento, inmueble e instalaciones, su planeación ejecución y supervisión hasta el establecimiento de acciones de mejora. </t>
  </si>
  <si>
    <t xml:space="preserve">La política educativa de nuestro país ha puesto especial énfasis en las estrategias y acciones que promueven la buena calidad de los servicios educativos, así como ponerlos al alcance de todos sin distinción. En este contexto en los distintos niveles, se han establecido diversos mecanismos encamindados al logro de cada vez mayores grados de eficiencia y efectividad. Como parte de esta inciativa, el Conalep ha venido participano, en el diseño de instrumentos y metodologías, de evaluación de la gestión educativa a fin de impulsar el desarrollo de acciones de mejora en beneficio de los estudiantes del Colegio. El resultado de este trabajo se comparte como una herramienta de planeación para que los Colegios Esatales y planteles actualicen su Programa Integrar de Mejora Continua (PIMC), la utilicen como estrategia para controlar y dar seguimiento a la mejora de la calidad de los servicios educativos que ofrecen, tanto como a la de los procesos de gestión que hacen operativo el Sistema. 
Para 2022, se identificaron como prioridades las que están expresas en el Cartel que se adjunta como evidencia. 
Los PIMC inclluyen la Cédula de Control de Cambios que utiliza el SCGC, además de contar con firmas de elaboración, validación y aprobación por la Alta Dirección. </t>
  </si>
  <si>
    <t xml:space="preserve">Las aportaciones del fondo FAETA recibidas por el Colegio Estatal a través de la Secretaría de Finanzas y Planeación del Gobierno del Estado, son destinadas y condicionadas para la consecución y cumplimiento de los objetivos del fondo, de acuerdo a la establecido por los artículos 25 y 42 de la Ley de Coordinación Fiscal Vigente. Las Fuentes de Financiamiento Concurrentes en el Estado para que el Colegio Estatal de cumplimiemiento a sus atribuciones en el estado son los Ingresos Propios derivados de donativos, asi como los ingresos por capacitación y la aportación estatal, así como los rendimientos de todos ellos. Las fuentes de financiamientos con las cuales se complementa el FAETA 2022 se encuentran descritas en la Tabla del Anexo 2 de la presente Evaluación </t>
  </si>
  <si>
    <t>Durante el Ejercicio fiscal 2022 el Colegio obtuvo recursos por Subsidio Estatal, así como sus rendimientos financieros generados en el ejericio en mención y que suman la cantidad de $20,172,503.79 (Veinte millones ciento setenta y dos mil quinientos tres pesos 79/100 M.N.) los cuales se ejercieron en su totalidad durante el ejercicio y se encuentran sombreados en color amarillo.</t>
  </si>
  <si>
    <t xml:space="preserve">El Colegio cuenta con el Manual General de Organización, Gaceta Oficial del Estado Núm, 114 con fecha 22 de marzo del 2022.
Debido a que el Conalep Veracruz opera bajo un Sistema de Gestión en ISO 9001:2015, se tiene documentado el Manual de la Calidad 30-524-DR-01, en el que se describen las actividades realizadas para los "Servicios administrativos y educativos para la Formación de Profesionales Técnicos y Formación de Profesionales Técnicos Bachiller", a través de procesos sustantivos, directivos y de apoyo. 
Actualmente se trabaja en coordinación con la CGE en la actualización del Manual de Procedimientos y el Manual de Organización Específico, Todo esto puede consultarse en el Anexo 3. Organización Administrativa de esta evaluación. </t>
  </si>
  <si>
    <t>Las ministraciones de Recurso Federal se hacen de acuerdo al calendario que envia el area de Programacion y presupuesto al inicio de cada ejercicio fiscal, durante el año 2022 no se presentaron retrasos por parte de la Secretaría de Finanzas y Planeación del Estado, las ministraciones cumplieron con las fechas establecidad en el calendario federal. Todo tiene un proceso de solicitud: el Colegio los solicita a la Secretaría de Educación, esta a su vez lo carga en el Sistema SIAFEV y envía la orden a la Secretaría de Finanzas y Planeación del Estado, la cual a través de la Tesorería el recurso es transferido al Colegio.</t>
  </si>
  <si>
    <t>Por parte del Colegio, se tiene el Sistema Único de Administración para los Organismos Públicos (SUAFOP) que es otorgado por el Gobierno del Estado en el módulo de presupuesto se manejan los recursos por fuentes de financiamiento (Federal, Estatal o Propios)</t>
  </si>
  <si>
    <t>El Colegio cuenta con un mecanismo documentado para dar seguimiento al ejercicio de las aportaciones del Fondo, dentro del Proceso Planeación y Seguimiento de la Gestión Procedimiento 4: Presupuesto basado en resultados (PBR), Elaboración de Presupuesto de Ingresos-Egresos dentro de sus normas de operación 
en las cuales se permiten identificar la forma en que se solicita el recurso y ademas el recurso se ejerce en diferentes partidas del  gasto, se encuentra estandarizado y sistematizado, ya que la información es utilizada por las áreas responsables y se encuentra disponible en el  sistema informático Oficial validado por la Secretaría de Finanzas y Planeción del Gobierno del Estado, Sistema Único de Administración Financiera para Órganismos Públicos (SUAFOP),  sistema que permite al Colegio dar el seguimiento oportuno de los recursos provenientes de la Federación, así como los demas gastos financiados por otras fuentes de financiamiento, ya que el sistema  a través del modulo de Presupuestos permite generar de forma mensual, los reportes de Información Financiera y Presupuestal que se presentan ante la SEFIPLAN, para la consolidacion de la cuenta pública del Gobierno del Estado de Veracruz, y con ello se da cumplimiento a las obligaciones fiscales, asi como de rendición de cuentas y transparencia del ejercicio de los recursos públicos. El SUAFOP es utilizado solo por las área de Programación y Presupuestos y Recursos Financieros en los módulos correspondiente, el Sistema es administrado por la Secretaría de Finanzas y Planeación, éste se encuentra instalado en las áreas antes mencionadas, y mediante usuario y contraseña, y contiene la información para el seguimiento de las aportaciones.</t>
  </si>
  <si>
    <t xml:space="preserve">El Colegio de Educación Profesional Técnica del Estado de Veracruz, para la medición de resultados, diseña y define las metas de indicadores que son sustentados por los Programas Presupuestarios Estatal y Federal, tieniendo de esta manera el PP Estatal CCD.L.E.039.B Educación Profesional Técnica Bachiller durante el ejercicio fiscal 2022, el cual a nivel de objetivo Fin contribuyó con el indicador de Cobertura en Media Superior con un resultado del 2.98% asi como a nivel Propósito a través del Indicador de Proporción de Egresadas y Egresados Titulados con un resultado del 85.76%, por otro lado, en la MIR federal I-009 Educación Tecnológica, el Colegio Estatal contribuye a nivel propósito con el indicador Porcentaje de Eficiencia Terminal del CONALEP con resultado del 76.51% cumpliendo en un 99.14% respecto de la meta programada. Ahora bien, se documenta a través de Sistemas para su registro y seguimiento, teniendo para el caso del Estado, el Sistema Integral de Administración Financiera del Estado de Veracruz versión 2.0; por parte de la Federación, el Sistema de Recursos Federales Transferidos (SRFT) el cual es administrado por la Secretaría de Hacienda y Crédito Público - SHCP. De igual manera en el Estado se reporta la Matriz de Indicadores para Resultados a la Unidad de Planeación, Evaluación y Control Educativo (UPECE), instancia que reporta al sistema SIPSE-EF, sin embargo, el Colegio reporta indicadores de niveles Componente y Actividades.  Por último, dentro del Programa Institucional 2019-2024 Conalep Veracruz, da seguimiento a Indicadores Institucionales, teniendo para ello los mismos definidos en el PP Estatal y por medio del cual se da el mismo seguimiento, es decir, a través de la emisión de los Reportes de Avance de Incidadores y Justificaciones del SED. emitido por el SIAFEV. (pág.  46 - 51 Programa Institucional). Cabe mencionar que, el PP I-009 Educación Tecnológica (Federal), a nivel Fin es reportado por el Colegio nacional por tratarse de un Indicador de índole nacional. </t>
  </si>
  <si>
    <t>Orientar las decisiones respecto a la adquisición de los recursos informáticos para la operación eficiente de las unidades administrativas que permiten abatir la brecha Tecnológica.</t>
  </si>
  <si>
    <t xml:space="preserve">Para el módulo de Indicadores (MIR Federal)  del SRFT solo interviene 1 servidor público, el cual tiene su acceso al Sistema mediante usuario y contraseña. 
</t>
  </si>
  <si>
    <t>La evaluación del desempeño al apersonal se aplicará en el mes de junio 2023, se cuenta con la Metodología.</t>
  </si>
  <si>
    <t xml:space="preserve">Diagnóstico  FAETA 2022
Diagnóstico FODA
Diagnóstico PLETSCE 2022  
PDfF. Acuerdo HSM DUAL y Extracurricular
</t>
  </si>
  <si>
    <r>
      <t xml:space="preserve">Si, se encuentra publicado en la Página Oficial del Colegio en el apartado de Programa Anual de Evaluación, asimismo, y de acuerdo al Calendario de cada sesión, al término de éstas, se realiza la difusión  en Redes Sociales de las reuniones del Subcomité a fin de transparentar las acciones de planeación para el desarrollo del Estado. </t>
    </r>
    <r>
      <rPr>
        <b/>
        <sz val="11"/>
        <color rgb="FFFF0000"/>
        <rFont val="Arial"/>
        <family val="2"/>
      </rPr>
      <t xml:space="preserve"> </t>
    </r>
  </si>
  <si>
    <r>
      <t xml:space="preserve">JPEG. Cartel Prioridades 2022 PIMC
PDF. Programa Integral de Mejora Continual DG 2022. </t>
    </r>
    <r>
      <rPr>
        <sz val="11"/>
        <rFont val="Arial"/>
        <family val="2"/>
      </rPr>
      <t>PDF. Tarjeta informativa Seguimiento a PIMC 2022</t>
    </r>
  </si>
  <si>
    <r>
      <t>En la portada de este documento, se indica la fecha de elaboración del PIMC (DD/MM/AAA), nombre de la entidad a la que pertenece el Colegio Estatal, así como, nombre de la Unidad Administrativa, finalmente se indica el periodo de vigencia del Programa usando el formato de mes y año</t>
    </r>
    <r>
      <rPr>
        <sz val="11"/>
        <rFont val="Arial"/>
        <family val="2"/>
      </rPr>
      <t>, es conocida por todas las áreas.</t>
    </r>
    <r>
      <rPr>
        <sz val="11"/>
        <color theme="1"/>
        <rFont val="Arial"/>
        <family val="2"/>
      </rPr>
      <t xml:space="preserve"> Además se imparte un curso cada vez que existe una actualización al formato establecido, en 2022 se dió curso a los responsables de procedimientos  para le elaboración del PIMC. </t>
    </r>
  </si>
  <si>
    <t xml:space="preserve">Se anexa oficio  Oficio SPDI-DPP-205-2022 Conciliación plantilla, las plazas de mandos medios y las horas/semana/mes transferidas en la federalización de los Servicios de Educación Profesional Técnica a esta Dirección Estatal, Conciliada por la Secretaría de Hacienda y Crédito Público y la Dirección General de Presupuesto y Recursos Financieros de la SEP.  </t>
  </si>
  <si>
    <r>
      <t xml:space="preserve">PDF. 3 Programa Integral de Mejora Continual y 1 DG 2022. 
</t>
    </r>
    <r>
      <rPr>
        <sz val="11"/>
        <rFont val="Arial"/>
        <family val="2"/>
      </rPr>
      <t>PDF. Tarjeta informativa Seguimiento a PIMC 2022</t>
    </r>
    <r>
      <rPr>
        <sz val="11"/>
        <color theme="1"/>
        <rFont val="Arial"/>
        <family val="2"/>
      </rPr>
      <t xml:space="preserve">
PDF. Curso para elaboración PIMC</t>
    </r>
  </si>
  <si>
    <r>
      <t xml:space="preserve">Tal y como se comentó en el reactivo 3 de este anexo, el programa anual de trabajo se realizará en el presente ejercicio fiscal en concordancia con las actividades del Sistema Coorporativo de Gestion de la Calidad al que pertenece el Colegio, no obstante el Titular de CONALEP Veracruz de conformidad al Decreto de Creación por el que se crea el Colegio de Educación Profesional Técnica del Estado de Veracruz en su articulo 18 fracc.  XXIV Rendir a la Junta Directiva, en forma periódica, un informe sobre la aplicación del ejercicio presupuestal del Colegio.                                                                                                                                                                                                                                                                                                                          </t>
    </r>
    <r>
      <rPr>
        <sz val="11"/>
        <rFont val="Arial"/>
        <family val="2"/>
      </rPr>
      <t>Así también en las sesiones de los Comités de COCODI, COCAES y SUPLADEB-FAETA-ET se presentan los informes anuales de los resultados obtenidos.</t>
    </r>
    <r>
      <rPr>
        <sz val="11"/>
        <color theme="1"/>
        <rFont val="Arial"/>
        <family val="2"/>
      </rPr>
      <t xml:space="preserve">
Por lo anterior se concluye que si se cuenta con un informe anual de resultados y esta publicado en la pagina del Colegio.https://conalepveracruz.edu.mx/planteles/2020/01/25/informes-de-junta-directiva/</t>
    </r>
  </si>
  <si>
    <r>
      <t>Dentro del Proceso Planeación y Seguimiento de la Gestión Procedimiento 4: Presupuesto basado en resultados (PBR) elaboración de Presupuesto de Ingresos-Egresos dentro de sus normas de operación numeral 14. Los gastos se ejercerán de conformidad con los Lineamientos para la Operación y Control de los Fondos Revolventes y Sujetos a Comprobar para las Unidades Administrativas que Conforman el Conalep Veracruz, Ley No. 11 de Austeridad para el Estado de Veracruz y Lineamientos Generales De Austeridad Y Contención Del Gasto Para El Poder Ejecutivo Del Estado Libre y Soberano De Veracruz De Ignacio de la Llave; así como los Lineamientos Generales De Austeridad Y Contención Del Gasto Para El Poder Ejecutivo Del Estado Libre Y Soberano De Veracruz De Ignacio De La Llave.</t>
    </r>
    <r>
      <rPr>
        <b/>
        <sz val="11"/>
        <color rgb="FFFF0000"/>
        <rFont val="Arial"/>
        <family val="2"/>
      </rPr>
      <t xml:space="preserve"> 
</t>
    </r>
    <r>
      <rPr>
        <sz val="11"/>
        <color theme="1"/>
        <rFont val="Arial"/>
        <family val="2"/>
      </rPr>
      <t xml:space="preserve">
Por otro lado, el Colegio de dió a la tarea de actualizar y someter a validación al SUPLADEB FAETA CONALEP y aprobación de la Junta Directiva, el Manual para la Operación del Fondo de Aportaciones para la Educación Tecnológica y de Adultos (FAETA) del Ramo General 33 del Colegio de Educación Profesional Técnica del Estado de Veracruz. El cual tiene por objetivo establecer las disposiciones que el colegio, debe de aplicar en el ejercicio y destino de los recursos federales que le sean transferidos en cada ejercicio Fiscal. Además el documento cuenta con un Flujograma General de la Operación del Fondo FAETA. (Manual OPeración FAETA (pág. 51)</t>
    </r>
  </si>
  <si>
    <t>PDF. Procedimiento Planeación y Seguimiento de la Gestión.
PDF. Manual Operación FAETA Conalep</t>
  </si>
  <si>
    <t>https://sep.gob.mx/es/sep1/Veracruz_c4t_2022</t>
  </si>
  <si>
    <t xml:space="preserve">El Colegio Nacional elabora propuesta de MIR Federal FAETA (I-009 Educación Tecnológica) y turna a los Colegios Estatales para su validación o en su caso la contrapropuesta a los indicadores, así también turnan los árboles de problema y objetivos, de conformidad a la Metodología del Marco Lógico; esta propuesta, va en concordancia con el Plan Nacional de Desarrollo, Programa Sectoridal de Educación y el Programa Institucional del Colegio Nacional.
Una vez turnada la validación por parte de este Colegio estatal o en su caso de la contrapropuesta, el Colegio Nacional turna la MIR I-009 Educación Tecnológica validada se d¡le da seguimiento al cumplimiento de estos a través del Sistema de Recursos Federales Transferidos (SRFT). 
</t>
  </si>
  <si>
    <t>PDF. DPP 070 2022 Comunicación MIR 2022
PDF. OF.572_2022 VALIDACION MIR FAETA
PDF. Árbol de Problemas y Objetivos 2022</t>
  </si>
  <si>
    <t xml:space="preserve">PDF.  Estado del Ejercicio del presupuesto de Egresos por Organización concentrado del 1 de enero al 31 de diciembre Subsidio Estatal </t>
  </si>
  <si>
    <t xml:space="preserve">PDF.  Estado del Ejercicio del presupuesto de Egresos por Organización concentrado del 1 de enero al 31 de diciembre Ingresos Propios. </t>
  </si>
  <si>
    <t>PDF: Oficio SPDI-DPP-205-2022 Conciliación plantilla
PDF. Acta conciliación plantilla FAETA
PDF.  Anexo 1 Veracruz Conciliada
PDF. Anexo 2 Veracruz Conciliada</t>
  </si>
  <si>
    <t>Tabla 3 de este instrumento. 
PDF: Oficio SPDI-DPP-205-2022 Conciliación plantilla
PDF. Acta conciliación plantilla FAETA
PDF. Anexo 1 Veracruz Conciliada
PDF. Anexo 2 Veracruz Conciliada</t>
  </si>
  <si>
    <t>PAE 2022
Informe Ejecutivo y Final
Proyecto de Mejora
Publicación del PAE en Página</t>
  </si>
  <si>
    <t>En la Auditoría1854 efectuada por la ASF al ejercicio fiscal 2021, se obtuvieron los siguientes recomendaciones:: 2021-A-30000-19-1854-01-001, 2021-A-30000-19-1854-01-002 Y 2021-A-30000-19-1854-01-003. Cabe mencionar que estas recomendaciones fueron tratadas dentro del SUPLADEB FAETA CONALEP.</t>
  </si>
  <si>
    <r>
      <t>Se encuentra pendiente de concluir la auditoria a los Capitulos 2000 materiales y Suministros, 3000 Servicios Generales y 5000 Bienes muebles e inmuebles del Conalep-Veracruz por el periodo de enero a mayo 2022</t>
    </r>
    <r>
      <rPr>
        <b/>
        <sz val="11"/>
        <color rgb="FFFF0000"/>
        <rFont val="Arial"/>
        <family val="2"/>
      </rPr>
      <t xml:space="preserve"> </t>
    </r>
  </si>
  <si>
    <t xml:space="preserve">OIC-CONALEP-0169-2023
Oficio. CGE/DGF/SFRF/3430/07/2022
</t>
  </si>
  <si>
    <r>
      <t xml:space="preserve">Durante el 2022, el Órgano Interno de Control (OIC) de este Colegio.
En desarrollo </t>
    </r>
    <r>
      <rPr>
        <sz val="11"/>
        <rFont val="Arial"/>
        <family val="2"/>
      </rPr>
      <t>Auditoría Superior de la Federación (ASF) y ORFIS.</t>
    </r>
  </si>
  <si>
    <t xml:space="preserve">Carpeta ASF
Formato de Mejora Continua (SICI-MC-16) </t>
  </si>
  <si>
    <t xml:space="preserve">Carpeta OIC
</t>
  </si>
  <si>
    <t xml:space="preserve">Se inició un expediente de investigacion por la no solventacion de la observacion de recursos ejercidos sin dictamen de suficiencia presupuestal (OIC)
Asimismo, notificó a la CGE y OIC la promoción de responsabilidad administrativa sancionatoria. 
</t>
  </si>
  <si>
    <t>Las Auditoría Superior de la Federación, en 2022, realizó la auditoría 1854, dentro de esta, aplica el Cuestionario de Control Interno al ejercicio 2021, y derivó en recomendaciones, mismas que fueron atendidas por parte del Comité de Control y Desempeño Institucional (COCODI), a través del Formato SICI-MC-16 Mejora Continua. 
Actualmente de desarrolla la Auditoría 1916 de la ASF, asimismo, por parte del ORFIS; ambas aplican Cuestionario de Control Interno al ejercicio fiscal 2022.</t>
  </si>
  <si>
    <t>La Auditoría Superior de la Federación.</t>
  </si>
  <si>
    <t xml:space="preserve">Son informados a la Junta Directiva del Colegio, no son publicados.  Son los entes fiscalizadores quienes transaprentan los resultados. </t>
  </si>
  <si>
    <t>https://www.asf.gob.mx/Trans/Informes/IR2021a/Documentos/Auditorias/2021_1854_a.pdf</t>
  </si>
  <si>
    <t xml:space="preserve">En 2022 no hubo evaluación a indicadores de ningún órden de gobierno. </t>
  </si>
  <si>
    <r>
      <t xml:space="preserve">Resultados por unidad administrativa
Propuesta de encuesta para enviar con las empresas (https://forms.office.com/Pages/ResponsePage.aspx?id=CruPoT2ZMk2f8iu6MT85NxtCjtV57S5CjGOkxWBTMSFUM0tGNFVXUFo1QVlKSUlHNUw0N1IxQUtQUC4u).     </t>
    </r>
    <r>
      <rPr>
        <b/>
        <sz val="11"/>
        <color rgb="FFFF0000"/>
        <rFont val="Arial"/>
        <family val="2"/>
      </rPr>
      <t xml:space="preserve"> </t>
    </r>
  </si>
  <si>
    <t>En proceso de auditoría 1916 FAETA, Cuenta Pública 2022.</t>
  </si>
  <si>
    <r>
      <t>El área de Recursos Humanos da seguimiento a la plantilla de personal FAETA a través del Sistema</t>
    </r>
    <r>
      <rPr>
        <sz val="11"/>
        <color rgb="FFFF0000"/>
        <rFont val="Arial"/>
        <family val="2"/>
      </rPr>
      <t xml:space="preserve"> </t>
    </r>
    <r>
      <rPr>
        <sz val="11"/>
        <rFont val="Arial"/>
        <family val="2"/>
      </rPr>
      <t>IS_HUMA, mediante el cual se envían reportes trimestrales ante la Secretaría de Hacienda y Crédito Público de conformidad al Art. 73 de la Ley General de Contabilidad Gubernamental, Formatos CONAC.
Esta información es publicada en la página del Colegio de conformidad a la Ley de Transparencia . (liga electrónica)</t>
    </r>
  </si>
  <si>
    <t>PDF: Reporte Trimestral Ar. 73</t>
  </si>
  <si>
    <t xml:space="preserve">EL OIC realizó una auditoría a los recursos 2022. 
Por parte de la ASF, se encuentra en proceso la Auditoría 1916 con título Fondo de Aportaciones para la Educación Tecnológica y de Adultos, a la Cuenta Pública 2022 del Colegio de Educación Profesional Técnica del Estado de Veracruz.  
Asi también el ORFIS, en proceso de auditoría a ejercicio 2022. </t>
  </si>
  <si>
    <t>Carpeta OIC
Carpeta ASF
Carpeta ORFIS</t>
  </si>
  <si>
    <t>Carpeta ASF
Carpeta ORFIS</t>
  </si>
  <si>
    <t>Si , en 2022 el control innterno fue auditado por la ASF al ejercicio ejercicio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</si>
</sst>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00"/>
  </numFmts>
  <fonts count="74" x14ac:knownFonts="1">
    <font>
      <sz val="11"/>
      <color theme="1"/>
      <name val="Calibri"/>
      <family val="2"/>
      <scheme val="minor"/>
    </font>
    <font>
      <sz val="11"/>
      <color theme="0"/>
      <name val="Calibri"/>
      <family val="2"/>
      <scheme val="minor"/>
    </font>
    <font>
      <b/>
      <sz val="14"/>
      <color rgb="FF000000"/>
      <name val="Lucida Sans"/>
      <family val="2"/>
    </font>
    <font>
      <b/>
      <sz val="10"/>
      <color rgb="FF000000"/>
      <name val="Lucida Sans"/>
      <family val="2"/>
    </font>
    <font>
      <b/>
      <sz val="8"/>
      <color rgb="FF000000"/>
      <name val="Arial"/>
      <family val="2"/>
    </font>
    <font>
      <sz val="8"/>
      <color rgb="FF000000"/>
      <name val="Arial"/>
      <family val="2"/>
    </font>
    <font>
      <b/>
      <sz val="10"/>
      <name val="Lucida Sans"/>
      <family val="2"/>
    </font>
    <font>
      <b/>
      <sz val="8"/>
      <color theme="0"/>
      <name val="Arial"/>
      <family val="2"/>
    </font>
    <font>
      <sz val="8"/>
      <color theme="0"/>
      <name val="Arial"/>
      <family val="2"/>
    </font>
    <font>
      <b/>
      <sz val="10"/>
      <color theme="0"/>
      <name val="Arial"/>
      <family val="2"/>
    </font>
    <font>
      <sz val="10"/>
      <color theme="1"/>
      <name val="Calibri"/>
      <family val="2"/>
      <scheme val="minor"/>
    </font>
    <font>
      <b/>
      <sz val="11"/>
      <color rgb="FF000000"/>
      <name val="Arial"/>
      <family val="2"/>
    </font>
    <font>
      <b/>
      <sz val="11"/>
      <color theme="1"/>
      <name val="Arial"/>
      <family val="2"/>
    </font>
    <font>
      <sz val="11"/>
      <color theme="1"/>
      <name val="Arial"/>
      <family val="2"/>
    </font>
    <font>
      <b/>
      <sz val="8"/>
      <color rgb="FF000000"/>
      <name val="Lucida Sans"/>
      <family val="2"/>
    </font>
    <font>
      <b/>
      <sz val="11"/>
      <color theme="0"/>
      <name val="Arial"/>
      <family val="2"/>
    </font>
    <font>
      <sz val="11"/>
      <color theme="0"/>
      <name val="Arial"/>
      <family val="2"/>
    </font>
    <font>
      <sz val="10"/>
      <color rgb="FF000000"/>
      <name val="Lucida Sans"/>
      <family val="2"/>
    </font>
    <font>
      <b/>
      <sz val="10"/>
      <color theme="0"/>
      <name val="Lucida Sans"/>
      <family val="2"/>
    </font>
    <font>
      <sz val="10"/>
      <color theme="0"/>
      <name val="Lucida Sans"/>
      <family val="2"/>
    </font>
    <font>
      <b/>
      <sz val="8"/>
      <color theme="0"/>
      <name val="Lucida Sans"/>
      <family val="2"/>
    </font>
    <font>
      <b/>
      <sz val="9"/>
      <color rgb="FF000000"/>
      <name val="Lucida Sans"/>
      <family val="2"/>
    </font>
    <font>
      <b/>
      <sz val="12"/>
      <color rgb="FF000000"/>
      <name val="Lucida Sans"/>
      <family val="2"/>
    </font>
    <font>
      <sz val="10"/>
      <color rgb="FF000000"/>
      <name val="Symbol"/>
      <family val="1"/>
      <charset val="2"/>
    </font>
    <font>
      <sz val="7"/>
      <color rgb="FF000000"/>
      <name val="Times New Roman"/>
      <family val="1"/>
    </font>
    <font>
      <b/>
      <sz val="14"/>
      <color rgb="FF000000"/>
      <name val="Montserrat"/>
      <family val="3"/>
    </font>
    <font>
      <b/>
      <sz val="12"/>
      <color theme="0"/>
      <name val="Montserrat"/>
      <family val="3"/>
    </font>
    <font>
      <sz val="9"/>
      <color theme="0"/>
      <name val="Montserrat"/>
      <family val="3"/>
    </font>
    <font>
      <b/>
      <sz val="9"/>
      <color theme="0"/>
      <name val="Montserrat"/>
      <family val="3"/>
    </font>
    <font>
      <sz val="9"/>
      <color rgb="FF000000"/>
      <name val="Montserrat"/>
      <family val="3"/>
    </font>
    <font>
      <b/>
      <sz val="8"/>
      <color theme="1"/>
      <name val="Lucida Sans"/>
      <family val="2"/>
    </font>
    <font>
      <sz val="8"/>
      <color theme="1"/>
      <name val="Lucida Sans"/>
      <family val="2"/>
    </font>
    <font>
      <sz val="12"/>
      <color rgb="FF404040"/>
      <name val="Lucida Sans"/>
      <family val="2"/>
    </font>
    <font>
      <b/>
      <sz val="12"/>
      <color theme="0"/>
      <name val="Lucida Sans"/>
      <family val="2"/>
    </font>
    <font>
      <sz val="12"/>
      <color theme="1"/>
      <name val="Calibri"/>
      <family val="2"/>
      <scheme val="minor"/>
    </font>
    <font>
      <sz val="8"/>
      <color rgb="FF000000"/>
      <name val="Lucida Sans"/>
      <family val="2"/>
    </font>
    <font>
      <sz val="8"/>
      <color theme="1"/>
      <name val="Calibri"/>
      <family val="2"/>
      <scheme val="minor"/>
    </font>
    <font>
      <b/>
      <sz val="14"/>
      <color rgb="FF6E0D06"/>
      <name val="Lucida Sans"/>
      <family val="2"/>
    </font>
    <font>
      <b/>
      <i/>
      <sz val="11"/>
      <color rgb="FF000000"/>
      <name val="Arial"/>
      <family val="2"/>
    </font>
    <font>
      <sz val="11"/>
      <color rgb="FF000000"/>
      <name val="Arial"/>
      <family val="2"/>
    </font>
    <font>
      <i/>
      <sz val="11"/>
      <color rgb="FF000000"/>
      <name val="Arial"/>
      <family val="2"/>
    </font>
    <font>
      <b/>
      <u/>
      <sz val="11"/>
      <color theme="0"/>
      <name val="Arial"/>
      <family val="2"/>
    </font>
    <font>
      <b/>
      <u/>
      <sz val="14"/>
      <color theme="0"/>
      <name val="Arial"/>
      <family val="2"/>
    </font>
    <font>
      <b/>
      <sz val="16"/>
      <color rgb="FF000000"/>
      <name val="Arial"/>
      <family val="2"/>
    </font>
    <font>
      <b/>
      <sz val="16"/>
      <color rgb="FF72080B"/>
      <name val="Arial"/>
      <family val="2"/>
    </font>
    <font>
      <sz val="12"/>
      <color rgb="FF000000"/>
      <name val="Lucida Sans"/>
      <family val="2"/>
    </font>
    <font>
      <b/>
      <u/>
      <sz val="12"/>
      <color rgb="FF000000"/>
      <name val="Lucida Sans"/>
      <family val="2"/>
    </font>
    <font>
      <i/>
      <sz val="12"/>
      <color rgb="FF000000"/>
      <name val="Lucida Sans"/>
      <family val="2"/>
    </font>
    <font>
      <b/>
      <sz val="14"/>
      <name val="Lucida Sans"/>
      <family val="2"/>
    </font>
    <font>
      <b/>
      <sz val="14"/>
      <color rgb="FF72080B"/>
      <name val="Lucida Sans"/>
      <family val="2"/>
    </font>
    <font>
      <sz val="16"/>
      <color theme="1"/>
      <name val="Calibri"/>
      <family val="2"/>
      <scheme val="minor"/>
    </font>
    <font>
      <sz val="16"/>
      <color theme="1"/>
      <name val="Verdana"/>
      <family val="2"/>
    </font>
    <font>
      <sz val="16"/>
      <color theme="1"/>
      <name val="Symbol"/>
      <family val="1"/>
      <charset val="2"/>
    </font>
    <font>
      <sz val="16"/>
      <color theme="1"/>
      <name val="Times New Roman"/>
      <family val="1"/>
    </font>
    <font>
      <sz val="16"/>
      <color rgb="FF0000FF"/>
      <name val="Verdana"/>
      <family val="2"/>
    </font>
    <font>
      <b/>
      <sz val="16"/>
      <color theme="1"/>
      <name val="Calibri"/>
      <family val="2"/>
      <scheme val="minor"/>
    </font>
    <font>
      <b/>
      <sz val="16"/>
      <color rgb="FF72080B"/>
      <name val="Calibri"/>
      <family val="2"/>
      <scheme val="minor"/>
    </font>
    <font>
      <sz val="18"/>
      <color theme="1"/>
      <name val="Calibri"/>
      <family val="2"/>
      <scheme val="minor"/>
    </font>
    <font>
      <sz val="11"/>
      <color theme="1"/>
      <name val="Calibri"/>
      <family val="2"/>
      <scheme val="minor"/>
    </font>
    <font>
      <sz val="8"/>
      <name val="Calibri"/>
      <family val="2"/>
      <scheme val="minor"/>
    </font>
    <font>
      <b/>
      <sz val="10"/>
      <color rgb="FF404040"/>
      <name val="Verdana"/>
      <family val="2"/>
    </font>
    <font>
      <sz val="11"/>
      <color rgb="FF000000"/>
      <name val="Calibri"/>
      <family val="2"/>
      <charset val="204"/>
    </font>
    <font>
      <sz val="10"/>
      <color rgb="FF000000"/>
      <name val="Calibri Light"/>
      <family val="2"/>
    </font>
    <font>
      <sz val="10"/>
      <name val="Montserrat"/>
      <family val="3"/>
    </font>
    <font>
      <sz val="10"/>
      <color rgb="FF000000"/>
      <name val="Montserrat"/>
    </font>
    <font>
      <u/>
      <sz val="11"/>
      <color theme="10"/>
      <name val="Calibri"/>
      <family val="2"/>
      <scheme val="minor"/>
    </font>
    <font>
      <sz val="11"/>
      <name val="Arial"/>
      <family val="2"/>
    </font>
    <font>
      <sz val="11"/>
      <color rgb="FF404040"/>
      <name val="Arial"/>
      <family val="2"/>
    </font>
    <font>
      <sz val="11"/>
      <color rgb="FF404040"/>
      <name val="Verdana"/>
      <family val="2"/>
    </font>
    <font>
      <b/>
      <sz val="9"/>
      <color rgb="FF000000"/>
      <name val="Montserrat"/>
      <family val="3"/>
    </font>
    <font>
      <b/>
      <sz val="11"/>
      <color rgb="FFFF0000"/>
      <name val="Arial"/>
      <family val="2"/>
    </font>
    <font>
      <sz val="11"/>
      <color rgb="FFFF0000"/>
      <name val="Arial"/>
      <family val="2"/>
    </font>
    <font>
      <sz val="11"/>
      <name val="Calibri"/>
      <family val="2"/>
      <scheme val="minor"/>
    </font>
    <font>
      <sz val="8"/>
      <name val="Lucida Sans"/>
      <family val="2"/>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72080B"/>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6E0D06"/>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249977111117893"/>
        <bgColor indexed="64"/>
      </patternFill>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indexed="64"/>
      </top>
      <bottom/>
      <diagonal/>
    </border>
    <border>
      <left style="medium">
        <color indexed="64"/>
      </left>
      <right style="medium">
        <color indexed="64"/>
      </right>
      <top/>
      <bottom style="thin">
        <color rgb="FF000000"/>
      </bottom>
      <diagonal/>
    </border>
  </borders>
  <cellStyleXfs count="9">
    <xf numFmtId="0" fontId="0" fillId="0" borderId="0"/>
    <xf numFmtId="43" fontId="58" fillId="0" borderId="0" applyFont="0" applyFill="0" applyBorder="0" applyAlignment="0" applyProtection="0"/>
    <xf numFmtId="44" fontId="58" fillId="0" borderId="0" applyFont="0" applyFill="0" applyBorder="0" applyAlignment="0" applyProtection="0"/>
    <xf numFmtId="9" fontId="58" fillId="0" borderId="0" applyFont="0" applyFill="0" applyBorder="0" applyAlignment="0" applyProtection="0"/>
    <xf numFmtId="43" fontId="61" fillId="0" borderId="0" applyFont="0" applyFill="0" applyBorder="0" applyAlignment="0" applyProtection="0"/>
    <xf numFmtId="0" fontId="65" fillId="0" borderId="0" applyNumberFormat="0" applyFill="0" applyBorder="0" applyAlignment="0" applyProtection="0"/>
    <xf numFmtId="43" fontId="58" fillId="0" borderId="0" applyFont="0" applyFill="0" applyBorder="0" applyAlignment="0" applyProtection="0"/>
    <xf numFmtId="43" fontId="61" fillId="0" borderId="0" applyFont="0" applyFill="0" applyBorder="0" applyAlignment="0" applyProtection="0"/>
    <xf numFmtId="44" fontId="58" fillId="0" borderId="0" applyFont="0" applyFill="0" applyBorder="0" applyAlignment="0" applyProtection="0"/>
  </cellStyleXfs>
  <cellXfs count="344">
    <xf numFmtId="0" fontId="0" fillId="0" borderId="0" xfId="0"/>
    <xf numFmtId="0" fontId="0" fillId="2" borderId="0" xfId="0" applyFill="1"/>
    <xf numFmtId="0" fontId="2" fillId="0" borderId="0" xfId="0" applyFont="1" applyAlignment="1">
      <alignment horizontal="justify" vertical="center"/>
    </xf>
    <xf numFmtId="0" fontId="3" fillId="0" borderId="0" xfId="0" applyFont="1" applyAlignment="1">
      <alignment horizontal="justify" vertical="center"/>
    </xf>
    <xf numFmtId="0" fontId="4" fillId="0" borderId="7" xfId="0" applyFont="1" applyBorder="1" applyAlignment="1">
      <alignment horizontal="center" vertical="center" wrapText="1"/>
    </xf>
    <xf numFmtId="0" fontId="5" fillId="0" borderId="7" xfId="0" applyFont="1" applyBorder="1" applyAlignment="1">
      <alignment vertical="center"/>
    </xf>
    <xf numFmtId="0" fontId="6" fillId="0" borderId="0" xfId="0" applyFont="1" applyAlignment="1">
      <alignment horizontal="justify" vertical="center"/>
    </xf>
    <xf numFmtId="0" fontId="3" fillId="2" borderId="0" xfId="0" applyFont="1" applyFill="1" applyAlignment="1">
      <alignment horizontal="justify" vertical="center"/>
    </xf>
    <xf numFmtId="0" fontId="1" fillId="2" borderId="0" xfId="0" applyFont="1" applyFill="1"/>
    <xf numFmtId="0" fontId="9" fillId="4" borderId="4" xfId="0" applyFont="1" applyFill="1" applyBorder="1" applyAlignment="1">
      <alignment horizontal="center" vertical="center" wrapText="1"/>
    </xf>
    <xf numFmtId="0" fontId="10" fillId="2" borderId="0" xfId="0" applyFont="1" applyFill="1"/>
    <xf numFmtId="0" fontId="9" fillId="4" borderId="7" xfId="0" applyFont="1" applyFill="1" applyBorder="1" applyAlignment="1">
      <alignment horizontal="center" vertical="center" wrapText="1"/>
    </xf>
    <xf numFmtId="0" fontId="12" fillId="0" borderId="3" xfId="0" applyFont="1" applyBorder="1" applyAlignment="1">
      <alignment horizontal="justify" vertical="center" wrapText="1"/>
    </xf>
    <xf numFmtId="0" fontId="14" fillId="0" borderId="0" xfId="0" applyFont="1" applyAlignment="1">
      <alignment horizontal="justify" vertical="center"/>
    </xf>
    <xf numFmtId="0" fontId="3" fillId="2" borderId="0" xfId="0" applyFont="1" applyFill="1" applyAlignment="1">
      <alignment horizontal="center" vertical="center"/>
    </xf>
    <xf numFmtId="0" fontId="15" fillId="5" borderId="3" xfId="0" applyFont="1" applyFill="1" applyBorder="1" applyAlignment="1">
      <alignment horizontal="justify" vertical="center" wrapText="1"/>
    </xf>
    <xf numFmtId="0" fontId="15" fillId="5" borderId="7"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 fillId="2" borderId="0" xfId="0" applyFont="1" applyFill="1" applyAlignment="1">
      <alignment horizontal="justify" vertical="center"/>
    </xf>
    <xf numFmtId="0" fontId="15" fillId="4" borderId="3"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7" xfId="0" applyFont="1" applyFill="1" applyBorder="1" applyAlignment="1">
      <alignment horizontal="left" vertical="center" wrapText="1" indent="5"/>
    </xf>
    <xf numFmtId="0" fontId="15" fillId="4" borderId="7"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3" fillId="0" borderId="3" xfId="0" applyFont="1" applyBorder="1" applyAlignment="1">
      <alignment horizontal="justify" vertical="center" wrapText="1"/>
    </xf>
    <xf numFmtId="0" fontId="3" fillId="0" borderId="7" xfId="0" applyFont="1" applyBorder="1" applyAlignment="1">
      <alignment horizontal="justify" vertical="center" wrapText="1"/>
    </xf>
    <xf numFmtId="0" fontId="17" fillId="0" borderId="7" xfId="0" applyFont="1" applyBorder="1" applyAlignment="1">
      <alignment horizontal="justify" vertical="center" wrapText="1"/>
    </xf>
    <xf numFmtId="0" fontId="17" fillId="0" borderId="3" xfId="0" applyFont="1" applyBorder="1" applyAlignment="1">
      <alignment horizontal="justify" vertical="center" wrapText="1"/>
    </xf>
    <xf numFmtId="0" fontId="18" fillId="5" borderId="3" xfId="0" applyFont="1" applyFill="1" applyBorder="1" applyAlignment="1">
      <alignment horizontal="center" vertical="center" wrapText="1"/>
    </xf>
    <xf numFmtId="0" fontId="19" fillId="5" borderId="7" xfId="0" applyFont="1" applyFill="1" applyBorder="1" applyAlignment="1">
      <alignment horizontal="justify"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8" fillId="5" borderId="7" xfId="0" applyFont="1" applyFill="1" applyBorder="1" applyAlignment="1">
      <alignment horizontal="center" vertical="center" wrapText="1"/>
    </xf>
    <xf numFmtId="0" fontId="17" fillId="2" borderId="0" xfId="0" applyFont="1" applyFill="1" applyAlignment="1">
      <alignment horizontal="justify" vertical="center"/>
    </xf>
    <xf numFmtId="0" fontId="21" fillId="0" borderId="7" xfId="0" applyFont="1" applyBorder="1" applyAlignment="1">
      <alignment horizontal="justify" vertical="center" wrapText="1"/>
    </xf>
    <xf numFmtId="0" fontId="20" fillId="6" borderId="5"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2" fillId="2" borderId="0" xfId="0" applyFont="1" applyFill="1" applyAlignment="1">
      <alignment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6" fillId="9" borderId="4" xfId="0" applyFont="1" applyFill="1" applyBorder="1" applyAlignment="1">
      <alignment horizontal="center" vertical="center" wrapText="1"/>
    </xf>
    <xf numFmtId="0" fontId="29" fillId="0" borderId="7" xfId="0" applyFont="1" applyBorder="1" applyAlignment="1">
      <alignment horizontal="justify" vertical="center" wrapText="1"/>
    </xf>
    <xf numFmtId="0" fontId="0" fillId="2" borderId="0" xfId="0" applyFill="1" applyAlignment="1">
      <alignment vertical="center" wrapText="1"/>
    </xf>
    <xf numFmtId="0" fontId="31" fillId="0" borderId="7" xfId="0" applyFont="1" applyBorder="1" applyAlignment="1">
      <alignment horizontal="justify" vertical="center" wrapText="1"/>
    </xf>
    <xf numFmtId="0" fontId="32" fillId="2" borderId="0" xfId="0" applyFont="1" applyFill="1" applyAlignment="1">
      <alignment horizontal="justify" vertical="center"/>
    </xf>
    <xf numFmtId="0" fontId="0" fillId="2" borderId="0" xfId="0" applyFill="1" applyAlignment="1">
      <alignment horizontal="left"/>
    </xf>
    <xf numFmtId="0" fontId="33" fillId="9" borderId="4" xfId="0" applyFont="1" applyFill="1" applyBorder="1" applyAlignment="1">
      <alignment horizontal="center" vertical="center" wrapText="1"/>
    </xf>
    <xf numFmtId="0" fontId="34" fillId="2" borderId="0" xfId="0" applyFont="1" applyFill="1"/>
    <xf numFmtId="0" fontId="35" fillId="0" borderId="7" xfId="0" applyFont="1" applyBorder="1" applyAlignment="1">
      <alignment horizontal="justify" vertical="center" wrapText="1"/>
    </xf>
    <xf numFmtId="0" fontId="36" fillId="2" borderId="0" xfId="0" applyFont="1" applyFill="1"/>
    <xf numFmtId="0" fontId="13" fillId="2" borderId="0" xfId="0" applyFont="1" applyFill="1" applyAlignment="1">
      <alignment horizontal="center" vertical="center"/>
    </xf>
    <xf numFmtId="0" fontId="11" fillId="2" borderId="0" xfId="0" applyFont="1" applyFill="1" applyAlignment="1">
      <alignment vertical="center"/>
    </xf>
    <xf numFmtId="0" fontId="13" fillId="2" borderId="0" xfId="0" applyFont="1" applyFill="1"/>
    <xf numFmtId="0" fontId="11" fillId="2" borderId="0" xfId="0" applyFont="1" applyFill="1" applyAlignment="1">
      <alignment horizontal="center" vertical="center"/>
    </xf>
    <xf numFmtId="0" fontId="15" fillId="4"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8" borderId="1" xfId="0" applyFont="1" applyFill="1" applyBorder="1" applyAlignment="1">
      <alignment horizontal="left" vertical="center" wrapText="1"/>
    </xf>
    <xf numFmtId="0" fontId="39" fillId="8" borderId="1" xfId="0" applyFont="1" applyFill="1" applyBorder="1" applyAlignment="1">
      <alignment horizontal="justify" vertical="center"/>
    </xf>
    <xf numFmtId="0" fontId="13" fillId="5" borderId="11" xfId="0" applyFont="1" applyFill="1" applyBorder="1" applyAlignment="1">
      <alignment horizontal="center" vertical="center"/>
    </xf>
    <xf numFmtId="0" fontId="39" fillId="5" borderId="12" xfId="0" applyFont="1" applyFill="1" applyBorder="1" applyAlignment="1">
      <alignment horizontal="justify" vertical="center"/>
    </xf>
    <xf numFmtId="0" fontId="13" fillId="5" borderId="12" xfId="0" applyFont="1" applyFill="1" applyBorder="1"/>
    <xf numFmtId="0" fontId="13" fillId="5" borderId="4" xfId="0" applyFont="1" applyFill="1" applyBorder="1"/>
    <xf numFmtId="0" fontId="4" fillId="10" borderId="7" xfId="0" applyFont="1" applyFill="1" applyBorder="1" applyAlignment="1">
      <alignment horizontal="center" vertical="center" wrapText="1"/>
    </xf>
    <xf numFmtId="0" fontId="5" fillId="10" borderId="7" xfId="0" applyFont="1" applyFill="1" applyBorder="1" applyAlignment="1">
      <alignment vertical="center"/>
    </xf>
    <xf numFmtId="0" fontId="4" fillId="10" borderId="7" xfId="0" applyFont="1" applyFill="1" applyBorder="1" applyAlignment="1">
      <alignment horizontal="center" vertical="center"/>
    </xf>
    <xf numFmtId="0" fontId="29" fillId="10" borderId="3" xfId="0" applyFont="1" applyFill="1" applyBorder="1" applyAlignment="1">
      <alignment horizontal="justify" vertical="center" wrapText="1"/>
    </xf>
    <xf numFmtId="0" fontId="29" fillId="10" borderId="8" xfId="0" applyFont="1" applyFill="1" applyBorder="1" applyAlignment="1">
      <alignment horizontal="justify" vertical="center" wrapText="1"/>
    </xf>
    <xf numFmtId="0" fontId="30" fillId="10" borderId="3" xfId="0" applyFont="1" applyFill="1" applyBorder="1" applyAlignment="1">
      <alignment horizontal="justify" vertical="center" wrapText="1"/>
    </xf>
    <xf numFmtId="0" fontId="17" fillId="10" borderId="3" xfId="0" applyFont="1" applyFill="1" applyBorder="1" applyAlignment="1">
      <alignment horizontal="justify" vertical="center" wrapText="1"/>
    </xf>
    <xf numFmtId="0" fontId="17" fillId="10" borderId="8" xfId="0" applyFont="1" applyFill="1" applyBorder="1" applyAlignment="1">
      <alignment horizontal="justify" vertical="center" wrapText="1"/>
    </xf>
    <xf numFmtId="0" fontId="17" fillId="10" borderId="1" xfId="0" applyFont="1" applyFill="1" applyBorder="1" applyAlignment="1">
      <alignment horizontal="justify" vertical="center" wrapText="1"/>
    </xf>
    <xf numFmtId="0" fontId="17" fillId="10" borderId="2" xfId="0" applyFont="1" applyFill="1" applyBorder="1" applyAlignment="1">
      <alignment horizontal="justify" vertical="center" wrapText="1"/>
    </xf>
    <xf numFmtId="0" fontId="0" fillId="2" borderId="14" xfId="0" applyFill="1" applyBorder="1"/>
    <xf numFmtId="0" fontId="2" fillId="2" borderId="15" xfId="0" applyFont="1" applyFill="1" applyBorder="1" applyAlignment="1">
      <alignment horizontal="center" vertical="center"/>
    </xf>
    <xf numFmtId="0" fontId="2" fillId="9" borderId="15" xfId="0" applyFont="1" applyFill="1" applyBorder="1" applyAlignment="1">
      <alignment horizontal="center" vertical="center"/>
    </xf>
    <xf numFmtId="0" fontId="22" fillId="2" borderId="15" xfId="0" applyFont="1" applyFill="1" applyBorder="1" applyAlignment="1">
      <alignment horizontal="justify" vertical="center"/>
    </xf>
    <xf numFmtId="0" fontId="45" fillId="2" borderId="15" xfId="0" applyFont="1" applyFill="1" applyBorder="1" applyAlignment="1">
      <alignment horizontal="justify" vertical="center"/>
    </xf>
    <xf numFmtId="0" fontId="23" fillId="2" borderId="15" xfId="0" applyFont="1" applyFill="1" applyBorder="1" applyAlignment="1">
      <alignment horizontal="justify" vertical="center"/>
    </xf>
    <xf numFmtId="0" fontId="24" fillId="2" borderId="15" xfId="0" applyFont="1" applyFill="1" applyBorder="1" applyAlignment="1">
      <alignment horizontal="justify" vertical="center"/>
    </xf>
    <xf numFmtId="0" fontId="45" fillId="2" borderId="16" xfId="0" applyFont="1" applyFill="1" applyBorder="1" applyAlignment="1">
      <alignment horizontal="justify" vertical="center"/>
    </xf>
    <xf numFmtId="0" fontId="48" fillId="2" borderId="0" xfId="0" applyFont="1" applyFill="1" applyAlignment="1">
      <alignment horizontal="justify" vertical="center"/>
    </xf>
    <xf numFmtId="0" fontId="45" fillId="2" borderId="0" xfId="0" applyFont="1" applyFill="1" applyAlignment="1">
      <alignment vertical="center"/>
    </xf>
    <xf numFmtId="0" fontId="22" fillId="2" borderId="15" xfId="0" applyFont="1" applyFill="1" applyBorder="1" applyAlignment="1">
      <alignment horizontal="center" vertical="center"/>
    </xf>
    <xf numFmtId="0" fontId="22" fillId="4" borderId="15" xfId="0" applyFont="1" applyFill="1" applyBorder="1" applyAlignment="1">
      <alignment horizontal="justify" vertical="center"/>
    </xf>
    <xf numFmtId="0" fontId="0" fillId="2" borderId="16" xfId="0" applyFill="1" applyBorder="1"/>
    <xf numFmtId="0" fontId="50" fillId="11" borderId="0" xfId="0" applyFont="1" applyFill="1"/>
    <xf numFmtId="0" fontId="55" fillId="11" borderId="0" xfId="0" applyFont="1" applyFill="1" applyAlignment="1">
      <alignment horizontal="justify" vertical="center"/>
    </xf>
    <xf numFmtId="0" fontId="50" fillId="11" borderId="0" xfId="0" applyFont="1" applyFill="1" applyAlignment="1">
      <alignment horizontal="justify" vertical="center"/>
    </xf>
    <xf numFmtId="0" fontId="51" fillId="11" borderId="0" xfId="0" applyFont="1" applyFill="1" applyAlignment="1">
      <alignment horizontal="justify" vertical="center"/>
    </xf>
    <xf numFmtId="0" fontId="52" fillId="11" borderId="0" xfId="0" applyFont="1" applyFill="1" applyAlignment="1">
      <alignment horizontal="justify" vertical="center"/>
    </xf>
    <xf numFmtId="0" fontId="56" fillId="11" borderId="0" xfId="0" applyFont="1" applyFill="1" applyAlignment="1">
      <alignment horizontal="center"/>
    </xf>
    <xf numFmtId="0" fontId="50" fillId="11" borderId="0" xfId="0" applyFont="1" applyFill="1" applyAlignment="1">
      <alignment horizontal="justify" vertical="center" wrapText="1"/>
    </xf>
    <xf numFmtId="0" fontId="24" fillId="2" borderId="15" xfId="0" applyFont="1" applyFill="1" applyBorder="1" applyAlignment="1">
      <alignment horizontal="justify" vertical="center" wrapText="1"/>
    </xf>
    <xf numFmtId="0" fontId="13" fillId="1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31" fillId="0" borderId="7" xfId="0" applyFont="1" applyBorder="1" applyAlignment="1">
      <alignment horizontal="center" vertical="center" wrapText="1"/>
    </xf>
    <xf numFmtId="0" fontId="31" fillId="0" borderId="17" xfId="0" applyFont="1" applyBorder="1" applyAlignment="1">
      <alignment horizontal="justify" vertical="center" wrapText="1"/>
    </xf>
    <xf numFmtId="0" fontId="30" fillId="10" borderId="3" xfId="0" applyFont="1" applyFill="1" applyBorder="1" applyAlignment="1">
      <alignment horizontal="left" vertical="center" wrapText="1"/>
    </xf>
    <xf numFmtId="0" fontId="31" fillId="0" borderId="3" xfId="0" applyFont="1" applyBorder="1" applyAlignment="1">
      <alignment vertical="center" wrapText="1"/>
    </xf>
    <xf numFmtId="164" fontId="31" fillId="0" borderId="7" xfId="0" applyNumberFormat="1" applyFont="1" applyBorder="1" applyAlignment="1">
      <alignment horizontal="justify" vertical="center" wrapText="1"/>
    </xf>
    <xf numFmtId="2" fontId="31" fillId="0" borderId="7" xfId="0" applyNumberFormat="1" applyFont="1" applyBorder="1" applyAlignment="1">
      <alignment horizontal="justify" vertical="center" wrapText="1"/>
    </xf>
    <xf numFmtId="0" fontId="60" fillId="0" borderId="20" xfId="0" applyFont="1" applyBorder="1" applyAlignment="1">
      <alignment horizontal="center" vertical="center" wrapText="1"/>
    </xf>
    <xf numFmtId="0" fontId="35" fillId="2" borderId="7" xfId="0" applyFont="1" applyFill="1" applyBorder="1" applyAlignment="1">
      <alignment horizontal="justify" vertical="center" wrapText="1"/>
    </xf>
    <xf numFmtId="0" fontId="35" fillId="0" borderId="8" xfId="0" applyFont="1" applyBorder="1" applyAlignment="1">
      <alignment vertical="center" wrapText="1"/>
    </xf>
    <xf numFmtId="43" fontId="5" fillId="0" borderId="7" xfId="1" applyFont="1" applyBorder="1" applyAlignment="1">
      <alignment vertical="center" wrapText="1"/>
    </xf>
    <xf numFmtId="9" fontId="5" fillId="0" borderId="7" xfId="3" applyFont="1" applyBorder="1" applyAlignment="1">
      <alignment horizontal="center" vertical="center" wrapText="1"/>
    </xf>
    <xf numFmtId="43" fontId="8" fillId="5" borderId="7" xfId="1" applyFont="1" applyFill="1" applyBorder="1" applyAlignment="1">
      <alignment vertical="center" wrapText="1"/>
    </xf>
    <xf numFmtId="43" fontId="5" fillId="0" borderId="7" xfId="0" applyNumberFormat="1" applyFont="1" applyBorder="1" applyAlignment="1">
      <alignment vertical="center" wrapText="1"/>
    </xf>
    <xf numFmtId="9" fontId="8" fillId="5" borderId="7" xfId="3" applyFont="1" applyFill="1" applyBorder="1" applyAlignment="1">
      <alignment horizontal="center" vertical="center" wrapText="1"/>
    </xf>
    <xf numFmtId="43" fontId="8" fillId="5" borderId="7" xfId="1" applyFont="1" applyFill="1" applyBorder="1" applyAlignment="1">
      <alignment horizontal="center" vertical="center" wrapText="1"/>
    </xf>
    <xf numFmtId="43" fontId="7" fillId="5" borderId="7" xfId="1" applyFont="1" applyFill="1" applyBorder="1" applyAlignment="1">
      <alignment vertical="center" wrapText="1"/>
    </xf>
    <xf numFmtId="43" fontId="7" fillId="5" borderId="7" xfId="1" applyFont="1" applyFill="1" applyBorder="1" applyAlignment="1">
      <alignment horizontal="center" vertical="center" wrapText="1"/>
    </xf>
    <xf numFmtId="43" fontId="8" fillId="4" borderId="7" xfId="0" applyNumberFormat="1" applyFont="1" applyFill="1" applyBorder="1" applyAlignment="1">
      <alignment vertical="center" wrapText="1"/>
    </xf>
    <xf numFmtId="9" fontId="8" fillId="4" borderId="7" xfId="3" applyFont="1" applyFill="1" applyBorder="1" applyAlignment="1">
      <alignment horizontal="center" vertical="center" wrapText="1"/>
    </xf>
    <xf numFmtId="43" fontId="0" fillId="0" borderId="0" xfId="0" applyNumberFormat="1"/>
    <xf numFmtId="0" fontId="0" fillId="2" borderId="0" xfId="0" applyFill="1" applyAlignment="1">
      <alignment horizontal="right"/>
    </xf>
    <xf numFmtId="43" fontId="62" fillId="0" borderId="0" xfId="4" applyFont="1" applyBorder="1" applyAlignment="1">
      <alignment vertical="center"/>
    </xf>
    <xf numFmtId="43" fontId="13" fillId="0" borderId="7" xfId="1" applyFont="1" applyBorder="1" applyAlignment="1">
      <alignment horizontal="justify" vertical="center" wrapText="1"/>
    </xf>
    <xf numFmtId="43" fontId="12" fillId="0" borderId="7" xfId="1" applyFont="1" applyBorder="1" applyAlignment="1">
      <alignment horizontal="center" vertical="center" wrapText="1"/>
    </xf>
    <xf numFmtId="9" fontId="12" fillId="0" borderId="7" xfId="3" applyFont="1" applyBorder="1" applyAlignment="1">
      <alignment horizontal="center" vertical="center" wrapText="1"/>
    </xf>
    <xf numFmtId="43" fontId="15" fillId="5" borderId="7" xfId="1" applyFont="1" applyFill="1" applyBorder="1" applyAlignment="1">
      <alignment horizontal="justify" vertical="center" wrapText="1"/>
    </xf>
    <xf numFmtId="9" fontId="15" fillId="5" borderId="7" xfId="3" applyFont="1" applyFill="1" applyBorder="1" applyAlignment="1">
      <alignment horizontal="center" vertical="center" wrapText="1"/>
    </xf>
    <xf numFmtId="43" fontId="17" fillId="0" borderId="7" xfId="1" applyFont="1" applyBorder="1" applyAlignment="1">
      <alignment horizontal="justify" vertical="center" wrapText="1"/>
    </xf>
    <xf numFmtId="9" fontId="17" fillId="0" borderId="7" xfId="3" applyFont="1" applyBorder="1" applyAlignment="1">
      <alignment horizontal="center" vertical="center" wrapText="1"/>
    </xf>
    <xf numFmtId="9" fontId="17" fillId="0" borderId="7" xfId="3" applyFont="1" applyBorder="1" applyAlignment="1">
      <alignment vertical="center" wrapText="1"/>
    </xf>
    <xf numFmtId="43" fontId="17" fillId="0" borderId="7" xfId="0" applyNumberFormat="1" applyFont="1" applyBorder="1" applyAlignment="1">
      <alignment horizontal="justify" vertical="center" wrapText="1"/>
    </xf>
    <xf numFmtId="10" fontId="17" fillId="0" borderId="7" xfId="0" applyNumberFormat="1" applyFont="1" applyBorder="1" applyAlignment="1">
      <alignment horizontal="center" vertical="center" wrapText="1"/>
    </xf>
    <xf numFmtId="44" fontId="3" fillId="0" borderId="7" xfId="2" applyFont="1" applyBorder="1" applyAlignment="1">
      <alignment horizontal="left" vertical="top" wrapText="1"/>
    </xf>
    <xf numFmtId="44" fontId="3" fillId="0" borderId="7" xfId="2" applyFont="1" applyBorder="1" applyAlignment="1">
      <alignment horizontal="center" vertical="top" wrapText="1"/>
    </xf>
    <xf numFmtId="44" fontId="3" fillId="0" borderId="7" xfId="2" applyFont="1" applyBorder="1" applyAlignment="1">
      <alignment horizontal="justify" vertical="top" wrapText="1"/>
    </xf>
    <xf numFmtId="0" fontId="13" fillId="2" borderId="1" xfId="0" applyFont="1" applyFill="1" applyBorder="1" applyAlignment="1">
      <alignment horizontal="left" vertical="center" wrapText="1"/>
    </xf>
    <xf numFmtId="0" fontId="65" fillId="2" borderId="1" xfId="5" applyFill="1" applyBorder="1" applyAlignment="1">
      <alignment horizontal="center" vertical="center" wrapText="1"/>
    </xf>
    <xf numFmtId="0" fontId="0" fillId="2" borderId="2" xfId="0" applyFill="1" applyBorder="1"/>
    <xf numFmtId="0" fontId="21" fillId="0" borderId="3" xfId="0" applyFont="1" applyBorder="1" applyAlignment="1">
      <alignment horizontal="justify" vertical="center" wrapText="1"/>
    </xf>
    <xf numFmtId="0" fontId="13" fillId="4" borderId="3" xfId="0" applyFont="1" applyFill="1" applyBorder="1" applyAlignment="1">
      <alignment horizontal="center" vertical="center"/>
    </xf>
    <xf numFmtId="0" fontId="0" fillId="0" borderId="0" xfId="0" applyAlignment="1">
      <alignment horizontal="center" vertical="center"/>
    </xf>
    <xf numFmtId="0" fontId="68" fillId="0" borderId="20" xfId="0" applyFont="1" applyBorder="1" applyAlignment="1">
      <alignment horizontal="left" vertical="center" wrapText="1"/>
    </xf>
    <xf numFmtId="0" fontId="35" fillId="0" borderId="2" xfId="0" applyFont="1" applyBorder="1" applyAlignment="1">
      <alignment vertical="center" wrapText="1"/>
    </xf>
    <xf numFmtId="0" fontId="35" fillId="0" borderId="3" xfId="0" applyFont="1" applyBorder="1" applyAlignment="1">
      <alignment vertical="center" wrapText="1"/>
    </xf>
    <xf numFmtId="0" fontId="65" fillId="0" borderId="7" xfId="5" applyBorder="1" applyAlignment="1">
      <alignment horizontal="justify" vertical="center" wrapText="1"/>
    </xf>
    <xf numFmtId="0" fontId="65" fillId="0" borderId="8" xfId="5" applyBorder="1" applyAlignment="1">
      <alignment vertical="center" wrapText="1"/>
    </xf>
    <xf numFmtId="0" fontId="35" fillId="0" borderId="7" xfId="0" applyFont="1" applyBorder="1" applyAlignment="1">
      <alignment horizontal="center" vertical="center" wrapText="1"/>
    </xf>
    <xf numFmtId="0" fontId="38" fillId="4" borderId="3" xfId="0" applyFont="1" applyFill="1" applyBorder="1" applyAlignment="1">
      <alignment horizontal="center" vertical="center"/>
    </xf>
    <xf numFmtId="0" fontId="13" fillId="2" borderId="1" xfId="0" applyFont="1" applyFill="1" applyBorder="1" applyAlignment="1">
      <alignment vertical="center" wrapText="1"/>
    </xf>
    <xf numFmtId="0" fontId="65" fillId="2" borderId="1" xfId="5"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0" applyFont="1" applyFill="1" applyBorder="1" applyAlignment="1">
      <alignment horizontal="left" vertical="center" wrapText="1"/>
    </xf>
    <xf numFmtId="0" fontId="35" fillId="2" borderId="7" xfId="0" applyFont="1" applyFill="1" applyBorder="1" applyAlignment="1">
      <alignment horizontal="left" vertical="center" wrapText="1"/>
    </xf>
    <xf numFmtId="0" fontId="13" fillId="2" borderId="1" xfId="0" applyFont="1" applyFill="1" applyBorder="1" applyAlignment="1">
      <alignment horizontal="left" vertical="justify" wrapText="1"/>
    </xf>
    <xf numFmtId="0" fontId="66" fillId="2" borderId="1" xfId="0" applyFont="1" applyFill="1" applyBorder="1" applyAlignment="1">
      <alignment horizontal="left" vertical="center" wrapText="1"/>
    </xf>
    <xf numFmtId="0" fontId="65" fillId="2" borderId="1" xfId="5" applyFill="1" applyBorder="1" applyAlignment="1">
      <alignment vertical="center" wrapText="1"/>
    </xf>
    <xf numFmtId="0" fontId="35" fillId="0" borderId="3" xfId="0" applyFont="1" applyBorder="1" applyAlignment="1">
      <alignment horizontal="justify" vertical="center" wrapText="1"/>
    </xf>
    <xf numFmtId="0" fontId="13" fillId="8" borderId="1"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67" fillId="0" borderId="20" xfId="0" applyFont="1" applyBorder="1" applyAlignment="1">
      <alignment horizontal="justify" vertical="center" wrapText="1"/>
    </xf>
    <xf numFmtId="0" fontId="68" fillId="0" borderId="20" xfId="0" applyFont="1" applyBorder="1" applyAlignment="1">
      <alignment horizontal="justify" vertical="center" wrapText="1"/>
    </xf>
    <xf numFmtId="0" fontId="13" fillId="2" borderId="2" xfId="0" applyFont="1" applyFill="1" applyBorder="1" applyAlignment="1">
      <alignment horizontal="center" vertical="center" wrapText="1"/>
    </xf>
    <xf numFmtId="0" fontId="12" fillId="10" borderId="1" xfId="0" applyFont="1" applyFill="1" applyBorder="1" applyAlignment="1">
      <alignment horizontal="justify" vertical="center" wrapText="1"/>
    </xf>
    <xf numFmtId="0" fontId="13" fillId="8" borderId="1" xfId="0" applyFont="1" applyFill="1" applyBorder="1" applyAlignment="1">
      <alignment horizontal="justify" vertical="top" wrapText="1"/>
    </xf>
    <xf numFmtId="0" fontId="63" fillId="0" borderId="17" xfId="0" applyFont="1" applyBorder="1" applyAlignment="1">
      <alignment horizontal="justify" vertical="center" wrapText="1"/>
    </xf>
    <xf numFmtId="0" fontId="64" fillId="0" borderId="7" xfId="0" applyFont="1" applyBorder="1" applyAlignment="1">
      <alignment horizontal="justify" vertical="center" wrapText="1"/>
    </xf>
    <xf numFmtId="0" fontId="35" fillId="2" borderId="1" xfId="0" applyFont="1" applyFill="1" applyBorder="1" applyAlignment="1">
      <alignment horizontal="justify" vertical="center" wrapText="1"/>
    </xf>
    <xf numFmtId="0" fontId="36" fillId="2" borderId="1" xfId="0" applyFont="1" applyFill="1" applyBorder="1" applyAlignment="1">
      <alignment horizontal="justify" vertical="center" wrapText="1"/>
    </xf>
    <xf numFmtId="0" fontId="14" fillId="0" borderId="1" xfId="0" applyFont="1" applyBorder="1" applyAlignment="1">
      <alignment vertical="center" wrapText="1"/>
    </xf>
    <xf numFmtId="0" fontId="35" fillId="0" borderId="1" xfId="0" applyFont="1" applyBorder="1" applyAlignment="1">
      <alignment vertical="center" wrapText="1"/>
    </xf>
    <xf numFmtId="0" fontId="35" fillId="0" borderId="1" xfId="0" applyFont="1" applyBorder="1" applyAlignment="1">
      <alignment horizontal="justify" vertical="center" wrapText="1"/>
    </xf>
    <xf numFmtId="0" fontId="65" fillId="0" borderId="1" xfId="5" applyBorder="1" applyAlignment="1">
      <alignment vertical="center" wrapText="1"/>
    </xf>
    <xf numFmtId="0" fontId="13" fillId="5" borderId="12" xfId="0" applyFont="1" applyFill="1" applyBorder="1" applyAlignment="1">
      <alignment vertical="center"/>
    </xf>
    <xf numFmtId="0" fontId="13" fillId="2" borderId="0" xfId="0" applyFont="1" applyFill="1" applyAlignment="1">
      <alignment vertical="center"/>
    </xf>
    <xf numFmtId="0" fontId="12" fillId="10" borderId="2" xfId="0" applyFont="1" applyFill="1" applyBorder="1" applyAlignment="1">
      <alignment horizontal="justify" vertical="center" wrapText="1"/>
    </xf>
    <xf numFmtId="0" fontId="66" fillId="2" borderId="1" xfId="0" applyFont="1" applyFill="1" applyBorder="1" applyAlignment="1">
      <alignment horizontal="justify" vertical="center" wrapText="1"/>
    </xf>
    <xf numFmtId="0" fontId="43" fillId="2" borderId="0" xfId="0" applyFont="1" applyFill="1" applyAlignment="1">
      <alignment horizontal="center" vertical="center"/>
    </xf>
    <xf numFmtId="0" fontId="41" fillId="5" borderId="11" xfId="0" applyFont="1" applyFill="1" applyBorder="1" applyAlignment="1">
      <alignment horizontal="center" vertical="center"/>
    </xf>
    <xf numFmtId="0" fontId="41" fillId="5" borderId="12" xfId="0" applyFont="1" applyFill="1" applyBorder="1" applyAlignment="1">
      <alignment horizontal="center" vertical="center"/>
    </xf>
    <xf numFmtId="0" fontId="41" fillId="5" borderId="4"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4" xfId="0" applyFont="1" applyFill="1" applyBorder="1" applyAlignment="1">
      <alignment horizontal="center" vertical="center"/>
    </xf>
    <xf numFmtId="0" fontId="13" fillId="12" borderId="2"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3" xfId="0" applyFont="1" applyFill="1" applyBorder="1" applyAlignment="1">
      <alignment horizontal="center" vertical="center"/>
    </xf>
    <xf numFmtId="0" fontId="12" fillId="10" borderId="1" xfId="0" applyFont="1" applyFill="1" applyBorder="1" applyAlignment="1">
      <alignment horizontal="justify" vertical="center" wrapText="1"/>
    </xf>
    <xf numFmtId="0" fontId="15" fillId="4" borderId="11"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2" fillId="10" borderId="1" xfId="0" applyFont="1" applyFill="1" applyBorder="1" applyAlignment="1">
      <alignment horizontal="left" vertical="center" wrapText="1"/>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3" xfId="0" applyFont="1" applyFill="1" applyBorder="1" applyAlignment="1">
      <alignment horizontal="center" vertical="center"/>
    </xf>
    <xf numFmtId="0" fontId="42" fillId="5" borderId="11" xfId="0" applyFont="1" applyFill="1" applyBorder="1" applyAlignment="1">
      <alignment horizontal="center" vertical="center" wrapText="1"/>
    </xf>
    <xf numFmtId="0" fontId="42" fillId="5" borderId="12" xfId="0" applyFont="1" applyFill="1" applyBorder="1" applyAlignment="1">
      <alignment horizontal="center" vertical="center" wrapText="1"/>
    </xf>
    <xf numFmtId="0" fontId="42" fillId="5"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3" fillId="2" borderId="11"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1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39" fillId="4" borderId="2" xfId="0" applyFont="1" applyFill="1" applyBorder="1" applyAlignment="1">
      <alignment horizontal="center" vertical="center"/>
    </xf>
    <xf numFmtId="0" fontId="39" fillId="4" borderId="8" xfId="0" applyFont="1" applyFill="1" applyBorder="1" applyAlignment="1">
      <alignment horizontal="center" vertical="center"/>
    </xf>
    <xf numFmtId="0" fontId="39" fillId="4" borderId="3" xfId="0" applyFont="1" applyFill="1" applyBorder="1" applyAlignment="1">
      <alignment horizontal="center" vertical="center"/>
    </xf>
    <xf numFmtId="0" fontId="13" fillId="2" borderId="2" xfId="0" applyFont="1" applyFill="1" applyBorder="1" applyAlignment="1">
      <alignment horizontal="justify" vertical="center" wrapText="1"/>
    </xf>
    <xf numFmtId="0" fontId="13" fillId="2" borderId="8" xfId="0" applyFont="1" applyFill="1" applyBorder="1" applyAlignment="1">
      <alignment horizontal="justify" vertical="center" wrapText="1"/>
    </xf>
    <xf numFmtId="0" fontId="13" fillId="2" borderId="3" xfId="0" applyFont="1" applyFill="1" applyBorder="1" applyAlignment="1">
      <alignment horizontal="justify" vertical="center" wrapText="1"/>
    </xf>
    <xf numFmtId="43" fontId="13" fillId="8" borderId="2" xfId="1" applyFont="1" applyFill="1" applyBorder="1" applyAlignment="1">
      <alignment horizontal="justify" vertical="center" wrapText="1"/>
    </xf>
    <xf numFmtId="43" fontId="13" fillId="8" borderId="8" xfId="1" applyFont="1" applyFill="1" applyBorder="1" applyAlignment="1">
      <alignment horizontal="justify" vertical="center" wrapText="1"/>
    </xf>
    <xf numFmtId="43" fontId="13" fillId="8" borderId="3" xfId="1" applyFont="1" applyFill="1" applyBorder="1" applyAlignment="1">
      <alignment horizontal="justify" vertical="center" wrapText="1"/>
    </xf>
    <xf numFmtId="0" fontId="13" fillId="4" borderId="2" xfId="0" applyFont="1" applyFill="1" applyBorder="1" applyAlignment="1">
      <alignment horizontal="justify" vertical="center"/>
    </xf>
    <xf numFmtId="0" fontId="13" fillId="4" borderId="8" xfId="0" applyFont="1" applyFill="1" applyBorder="1" applyAlignment="1">
      <alignment horizontal="justify" vertical="center"/>
    </xf>
    <xf numFmtId="0" fontId="13" fillId="4" borderId="3" xfId="0" applyFont="1" applyFill="1" applyBorder="1" applyAlignment="1">
      <alignment horizontal="justify" vertical="center"/>
    </xf>
    <xf numFmtId="0" fontId="38" fillId="4" borderId="2"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3" xfId="0" applyFont="1" applyFill="1" applyBorder="1" applyAlignment="1">
      <alignment horizontal="center" vertical="center"/>
    </xf>
    <xf numFmtId="0" fontId="13" fillId="8" borderId="2" xfId="0" applyFont="1" applyFill="1" applyBorder="1" applyAlignment="1">
      <alignment horizontal="left" vertical="center" wrapText="1"/>
    </xf>
    <xf numFmtId="0" fontId="13" fillId="8" borderId="3" xfId="0" applyFont="1" applyFill="1" applyBorder="1" applyAlignment="1">
      <alignment horizontal="left" vertical="center" wrapText="1"/>
    </xf>
    <xf numFmtId="0" fontId="13" fillId="8" borderId="2" xfId="0" applyFont="1" applyFill="1" applyBorder="1" applyAlignment="1">
      <alignment horizontal="justify" vertical="center" wrapText="1"/>
    </xf>
    <xf numFmtId="0" fontId="13" fillId="8" borderId="3" xfId="0" applyFont="1" applyFill="1" applyBorder="1" applyAlignment="1">
      <alignment horizontal="justify" vertical="center" wrapText="1"/>
    </xf>
    <xf numFmtId="0" fontId="13" fillId="2" borderId="25"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2" fillId="2" borderId="0" xfId="0" applyFont="1" applyFill="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2" xfId="0" applyFont="1" applyFill="1" applyBorder="1" applyAlignment="1">
      <alignment horizontal="justify" vertical="center"/>
    </xf>
    <xf numFmtId="0" fontId="9" fillId="4" borderId="3" xfId="0" applyFont="1" applyFill="1" applyBorder="1" applyAlignment="1">
      <alignment horizontal="justify" vertical="center"/>
    </xf>
    <xf numFmtId="0" fontId="9" fillId="6" borderId="2"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4" xfId="0" applyFont="1" applyFill="1" applyBorder="1" applyAlignment="1">
      <alignment horizontal="center" vertical="center"/>
    </xf>
    <xf numFmtId="0" fontId="0" fillId="2" borderId="24" xfId="0" applyFill="1" applyBorder="1" applyAlignment="1">
      <alignment horizontal="left" vertical="center" wrapText="1"/>
    </xf>
    <xf numFmtId="0" fontId="0" fillId="2" borderId="0" xfId="0" applyFill="1" applyAlignment="1">
      <alignment horizontal="left" vertical="center" wrapText="1"/>
    </xf>
    <xf numFmtId="0" fontId="2" fillId="2" borderId="0" xfId="0" applyFont="1" applyFill="1" applyAlignment="1">
      <alignment horizontal="center" vertical="center" wrapText="1"/>
    </xf>
    <xf numFmtId="0" fontId="15" fillId="5" borderId="1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60" fillId="0" borderId="21" xfId="0" applyFont="1" applyBorder="1" applyAlignment="1">
      <alignment horizontal="center" vertical="center" wrapText="1"/>
    </xf>
    <xf numFmtId="0" fontId="60" fillId="0" borderId="22" xfId="0" applyFont="1" applyBorder="1" applyAlignment="1">
      <alignment horizontal="center" vertical="center" wrapText="1"/>
    </xf>
    <xf numFmtId="0" fontId="60" fillId="0" borderId="23"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 fillId="2" borderId="6" xfId="0" applyFont="1" applyFill="1" applyBorder="1" applyAlignment="1">
      <alignment horizontal="center" vertical="center"/>
    </xf>
    <xf numFmtId="0" fontId="57" fillId="13" borderId="0" xfId="0" applyFont="1" applyFill="1" applyAlignment="1">
      <alignment horizontal="center"/>
    </xf>
    <xf numFmtId="0" fontId="21" fillId="3" borderId="2" xfId="0" applyFont="1" applyFill="1" applyBorder="1" applyAlignment="1">
      <alignment horizontal="justify" vertical="center" wrapText="1"/>
    </xf>
    <xf numFmtId="0" fontId="21" fillId="3" borderId="8" xfId="0" applyFont="1" applyFill="1" applyBorder="1" applyAlignment="1">
      <alignment horizontal="justify" vertical="center" wrapText="1"/>
    </xf>
    <xf numFmtId="0" fontId="21" fillId="3" borderId="3" xfId="0" applyFont="1" applyFill="1" applyBorder="1" applyAlignment="1">
      <alignment horizontal="justify" vertical="center" wrapText="1"/>
    </xf>
    <xf numFmtId="0" fontId="17" fillId="0" borderId="2"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3" xfId="0" applyFont="1" applyBorder="1" applyAlignment="1">
      <alignment horizontal="justify"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9" borderId="11"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3" fillId="2" borderId="0" xfId="0" applyFont="1" applyFill="1" applyAlignment="1">
      <alignment horizontal="left" vertical="center"/>
    </xf>
    <xf numFmtId="0" fontId="3" fillId="3" borderId="11"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3" fillId="0" borderId="11" xfId="0" applyFont="1" applyBorder="1" applyAlignment="1">
      <alignment horizontal="justify" vertical="top" wrapText="1"/>
    </xf>
    <xf numFmtId="0" fontId="3" fillId="0" borderId="4" xfId="0" applyFont="1" applyBorder="1" applyAlignment="1">
      <alignment horizontal="justify" vertical="top" wrapText="1"/>
    </xf>
    <xf numFmtId="0" fontId="3" fillId="0" borderId="11" xfId="0" applyFont="1" applyBorder="1" applyAlignment="1">
      <alignment horizontal="left" vertical="top"/>
    </xf>
    <xf numFmtId="0" fontId="3" fillId="0" borderId="4" xfId="0" applyFont="1" applyBorder="1" applyAlignment="1">
      <alignment horizontal="left" vertical="top"/>
    </xf>
    <xf numFmtId="0" fontId="17" fillId="7" borderId="11" xfId="0" applyFont="1" applyFill="1" applyBorder="1" applyAlignment="1">
      <alignment horizontal="justify" vertical="center" wrapText="1"/>
    </xf>
    <xf numFmtId="0" fontId="17" fillId="7" borderId="12" xfId="0" applyFont="1" applyFill="1" applyBorder="1" applyAlignment="1">
      <alignment horizontal="justify" vertical="center" wrapText="1"/>
    </xf>
    <xf numFmtId="0" fontId="17" fillId="7" borderId="4" xfId="0" applyFont="1" applyFill="1" applyBorder="1" applyAlignment="1">
      <alignment horizontal="justify" vertical="center" wrapText="1"/>
    </xf>
    <xf numFmtId="0" fontId="0" fillId="6" borderId="5" xfId="0" applyFill="1" applyBorder="1" applyAlignment="1">
      <alignment horizontal="center"/>
    </xf>
    <xf numFmtId="0" fontId="0" fillId="6" borderId="13" xfId="0" applyFill="1" applyBorder="1" applyAlignment="1">
      <alignment horizontal="center"/>
    </xf>
    <xf numFmtId="0" fontId="0" fillId="6" borderId="7" xfId="0" applyFill="1" applyBorder="1" applyAlignment="1">
      <alignment horizontal="center"/>
    </xf>
    <xf numFmtId="0" fontId="26" fillId="9" borderId="11"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7" fillId="6" borderId="11"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9" fillId="0" borderId="2" xfId="0" applyFont="1" applyBorder="1" applyAlignment="1">
      <alignment horizontal="left" vertical="center" wrapText="1"/>
    </xf>
    <xf numFmtId="0" fontId="29" fillId="0" borderId="8" xfId="0" applyFont="1" applyBorder="1" applyAlignment="1">
      <alignment horizontal="left" vertical="center" wrapText="1"/>
    </xf>
    <xf numFmtId="0" fontId="29" fillId="0" borderId="3" xfId="0" applyFont="1" applyBorder="1" applyAlignment="1">
      <alignment horizontal="left" vertical="center" wrapText="1"/>
    </xf>
    <xf numFmtId="0" fontId="29" fillId="2" borderId="2"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7" fillId="6" borderId="11"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3" fillId="2" borderId="0" xfId="0" applyFont="1" applyFill="1" applyAlignment="1">
      <alignment horizontal="center" vertical="center"/>
    </xf>
    <xf numFmtId="0" fontId="3" fillId="2" borderId="0" xfId="0" applyFont="1" applyFill="1" applyAlignment="1">
      <alignment horizontal="center"/>
    </xf>
    <xf numFmtId="0" fontId="20" fillId="9" borderId="11" xfId="0" applyFont="1" applyFill="1" applyBorder="1" applyAlignment="1">
      <alignment horizontal="justify" vertical="center" wrapText="1"/>
    </xf>
    <xf numFmtId="0" fontId="20" fillId="9" borderId="12" xfId="0" applyFont="1" applyFill="1" applyBorder="1" applyAlignment="1">
      <alignment horizontal="justify" vertical="center" wrapText="1"/>
    </xf>
    <xf numFmtId="0" fontId="20" fillId="9" borderId="4" xfId="0" applyFont="1" applyFill="1" applyBorder="1" applyAlignment="1">
      <alignment horizontal="justify" vertical="center" wrapText="1"/>
    </xf>
    <xf numFmtId="0" fontId="30" fillId="10" borderId="2" xfId="0" applyFont="1" applyFill="1" applyBorder="1" applyAlignment="1">
      <alignment horizontal="left" vertical="center" wrapText="1"/>
    </xf>
    <xf numFmtId="0" fontId="30" fillId="10" borderId="8" xfId="0" applyFont="1" applyFill="1" applyBorder="1" applyAlignment="1">
      <alignment horizontal="left" vertical="center" wrapText="1"/>
    </xf>
    <xf numFmtId="0" fontId="30" fillId="10" borderId="3" xfId="0" applyFont="1" applyFill="1" applyBorder="1" applyAlignment="1">
      <alignment horizontal="left" vertical="center" wrapText="1"/>
    </xf>
    <xf numFmtId="0" fontId="30" fillId="10" borderId="11" xfId="0" applyFont="1" applyFill="1" applyBorder="1" applyAlignment="1">
      <alignment horizontal="left" vertical="center" wrapText="1"/>
    </xf>
    <xf numFmtId="0" fontId="30" fillId="10" borderId="12" xfId="0" applyFont="1" applyFill="1" applyBorder="1" applyAlignment="1">
      <alignment horizontal="left" vertical="center" wrapText="1"/>
    </xf>
    <xf numFmtId="0" fontId="30" fillId="10" borderId="4" xfId="0" applyFont="1" applyFill="1" applyBorder="1" applyAlignment="1">
      <alignment horizontal="left" vertical="center" wrapText="1"/>
    </xf>
    <xf numFmtId="0" fontId="20" fillId="9" borderId="9" xfId="0" applyFont="1" applyFill="1" applyBorder="1" applyAlignment="1">
      <alignment horizontal="justify" vertical="center" wrapText="1"/>
    </xf>
    <xf numFmtId="0" fontId="20" fillId="9" borderId="6" xfId="0" applyFont="1" applyFill="1" applyBorder="1" applyAlignment="1">
      <alignment horizontal="justify" vertical="center" wrapText="1"/>
    </xf>
    <xf numFmtId="43" fontId="30" fillId="10" borderId="18" xfId="1" applyFont="1" applyFill="1" applyBorder="1" applyAlignment="1">
      <alignment horizontal="left" vertical="center" wrapText="1"/>
    </xf>
    <xf numFmtId="43" fontId="30" fillId="10" borderId="19" xfId="1" applyFont="1" applyFill="1" applyBorder="1" applyAlignment="1">
      <alignment horizontal="left" vertical="center" wrapText="1"/>
    </xf>
    <xf numFmtId="0" fontId="20" fillId="6" borderId="8" xfId="0" applyFont="1" applyFill="1" applyBorder="1" applyAlignment="1">
      <alignment horizontal="center" vertical="center" wrapText="1"/>
    </xf>
    <xf numFmtId="0" fontId="17" fillId="5" borderId="11" xfId="0" applyFont="1" applyFill="1" applyBorder="1" applyAlignment="1">
      <alignment horizontal="justify" vertical="center" wrapText="1"/>
    </xf>
    <xf numFmtId="0" fontId="17" fillId="5" borderId="4" xfId="0" applyFont="1" applyFill="1" applyBorder="1" applyAlignment="1">
      <alignment horizontal="justify" vertical="center" wrapText="1"/>
    </xf>
    <xf numFmtId="0" fontId="17" fillId="5" borderId="11"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0" fillId="5" borderId="8" xfId="0" applyFont="1" applyFill="1" applyBorder="1" applyAlignment="1">
      <alignment horizontal="center"/>
    </xf>
    <xf numFmtId="0" fontId="10" fillId="5" borderId="3" xfId="0" applyFont="1" applyFill="1" applyBorder="1" applyAlignment="1">
      <alignment horizontal="center"/>
    </xf>
    <xf numFmtId="0" fontId="10" fillId="5" borderId="5" xfId="0" applyFont="1" applyFill="1" applyBorder="1" applyAlignment="1">
      <alignment horizontal="center"/>
    </xf>
    <xf numFmtId="0" fontId="10" fillId="5" borderId="13" xfId="0" applyFont="1" applyFill="1" applyBorder="1" applyAlignment="1">
      <alignment horizontal="center"/>
    </xf>
    <xf numFmtId="0" fontId="10" fillId="5" borderId="7" xfId="0" applyFont="1" applyFill="1" applyBorder="1" applyAlignment="1">
      <alignment horizontal="center"/>
    </xf>
    <xf numFmtId="0" fontId="10" fillId="5" borderId="2" xfId="0" applyFont="1" applyFill="1" applyBorder="1" applyAlignment="1">
      <alignment horizontal="center"/>
    </xf>
    <xf numFmtId="0" fontId="17" fillId="5" borderId="11"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35" fillId="2" borderId="2" xfId="0" applyFont="1" applyFill="1" applyBorder="1" applyAlignment="1">
      <alignment horizontal="justify" vertical="center" wrapText="1"/>
    </xf>
    <xf numFmtId="0" fontId="35" fillId="2" borderId="8" xfId="0" applyFont="1" applyFill="1" applyBorder="1" applyAlignment="1">
      <alignment horizontal="justify" vertical="center" wrapText="1"/>
    </xf>
    <xf numFmtId="0" fontId="35" fillId="2" borderId="3" xfId="0" applyFont="1" applyFill="1" applyBorder="1" applyAlignment="1">
      <alignment horizontal="justify" vertical="center" wrapText="1"/>
    </xf>
    <xf numFmtId="0" fontId="35" fillId="0" borderId="2"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8" xfId="0" applyFont="1" applyBorder="1" applyAlignment="1">
      <alignment horizontal="justify" vertical="center" wrapText="1"/>
    </xf>
    <xf numFmtId="0" fontId="33" fillId="9" borderId="0" xfId="0" applyFont="1" applyFill="1" applyAlignment="1">
      <alignment horizontal="center" vertical="center" wrapText="1"/>
    </xf>
    <xf numFmtId="0" fontId="33" fillId="9" borderId="13" xfId="0" applyFont="1" applyFill="1" applyBorder="1" applyAlignment="1">
      <alignment horizontal="center" vertical="center" wrapText="1"/>
    </xf>
    <xf numFmtId="0" fontId="66" fillId="2" borderId="2" xfId="0" applyFont="1" applyFill="1" applyBorder="1" applyAlignment="1">
      <alignment horizontal="left" vertical="center" wrapText="1"/>
    </xf>
    <xf numFmtId="0" fontId="66" fillId="2" borderId="3" xfId="0" applyFont="1" applyFill="1" applyBorder="1" applyAlignment="1">
      <alignment horizontal="left" vertical="center" wrapText="1"/>
    </xf>
    <xf numFmtId="0" fontId="72" fillId="2" borderId="1" xfId="5" applyFont="1" applyFill="1" applyBorder="1" applyAlignment="1">
      <alignment horizontal="left" vertical="center" wrapText="1"/>
    </xf>
    <xf numFmtId="0" fontId="73" fillId="0" borderId="3" xfId="0" applyFont="1" applyBorder="1" applyAlignment="1">
      <alignment vertical="center" wrapText="1"/>
    </xf>
  </cellXfs>
  <cellStyles count="9">
    <cellStyle name="Hipervínculo" xfId="5" builtinId="8"/>
    <cellStyle name="Millares" xfId="1" builtinId="3"/>
    <cellStyle name="Millares 2" xfId="6" xr:uid="{441FD02B-0B08-4F05-83E1-388DB0EB3A65}"/>
    <cellStyle name="Millares 3" xfId="4" xr:uid="{5E0BA8AB-A935-46E7-9194-6F07E965B29A}"/>
    <cellStyle name="Millares 3 2" xfId="7" xr:uid="{02349050-EF39-4F99-AF49-B6617B7DA4BA}"/>
    <cellStyle name="Moneda" xfId="2" builtinId="4"/>
    <cellStyle name="Moneda 2" xfId="8" xr:uid="{352DF158-6BEE-4BE0-A933-924F2FC77CE1}"/>
    <cellStyle name="Normal" xfId="0" builtinId="0"/>
    <cellStyle name="Porcentaje" xfId="3" builtinId="5"/>
  </cellStyles>
  <dxfs count="0"/>
  <tableStyles count="0" defaultTableStyle="TableStyleMedium2" defaultPivotStyle="PivotStyleMedium9"/>
  <colors>
    <mruColors>
      <color rgb="FF72080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conalepveracruz.edu.mx/wp-content/uploads/2021/03/Gac2020-510-Martes-22-TOMO-II-Ext-1-paginas-18-32.pdf" TargetMode="External"/><Relationship Id="rId7" Type="http://schemas.openxmlformats.org/officeDocument/2006/relationships/hyperlink" Target="https://conalepveracruz.edu.mx/wp-content/uploads/2021/03/Oficio_AEO_064_2020_estructura_organica.pdf" TargetMode="External"/><Relationship Id="rId2" Type="http://schemas.openxmlformats.org/officeDocument/2006/relationships/hyperlink" Target="https://conalepveracruz.edu.mx/wp-content/uploads/2021/03/Gac2020-510-Martes-22-TOMO-II-Ext-1-paginas-18-32.pdf" TargetMode="External"/><Relationship Id="rId1" Type="http://schemas.openxmlformats.org/officeDocument/2006/relationships/hyperlink" Target="https://conalepveracruz.edu.mx/wp-content/uploads/2021/03/Oficio_AEO_064_2020_estructura_organica.pdf" TargetMode="External"/><Relationship Id="rId6" Type="http://schemas.openxmlformats.org/officeDocument/2006/relationships/hyperlink" Target="http://calidad.conalep.edu.mx/calidadymejora/index.asp" TargetMode="External"/><Relationship Id="rId5" Type="http://schemas.openxmlformats.org/officeDocument/2006/relationships/hyperlink" Target="https://conalepveracruz.edu.mx/wp-content/uploads/2022/03/Gac2022-114%20Martes%2022%20TOMO%20II%20Ext.pdf" TargetMode="External"/><Relationship Id="rId4" Type="http://schemas.openxmlformats.org/officeDocument/2006/relationships/hyperlink" Target="https://conalepveracruz.edu.mx/wp-content/uploads/2022/03/Gac2022-114%20Martes%2022%20TOMO%20II%20Ext.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hyperlink" Target="https://conalepveracruz.edu.mx/cocodi-conalep/" TargetMode="External"/><Relationship Id="rId2" Type="http://schemas.openxmlformats.org/officeDocument/2006/relationships/hyperlink" Target="https://conalepveracruz.edu.mx/matriz-de-indicadores-de-resultados-mir-2/" TargetMode="External"/><Relationship Id="rId1" Type="http://schemas.openxmlformats.org/officeDocument/2006/relationships/hyperlink" Target="https://www.youtube.com/@ued-capacitacionytranspare9536" TargetMode="External"/><Relationship Id="rId6" Type="http://schemas.openxmlformats.org/officeDocument/2006/relationships/printerSettings" Target="../printerSettings/printerSettings8.bin"/><Relationship Id="rId5" Type="http://schemas.openxmlformats.org/officeDocument/2006/relationships/hyperlink" Target="https://conalepveracruz.edu.mx/cocodi-conalep/" TargetMode="External"/><Relationship Id="rId4" Type="http://schemas.openxmlformats.org/officeDocument/2006/relationships/hyperlink" Target="https://conalepveracruz.edu.mx/cocodi-conale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nalepveracruz.edu.mx/matriz-de-indicadores-de-resultados-mir-2/" TargetMode="External"/><Relationship Id="rId13" Type="http://schemas.openxmlformats.org/officeDocument/2006/relationships/hyperlink" Target="https://conalepveracruz.edu.mx/estados-financieros-y-cuenta-publica/" TargetMode="External"/><Relationship Id="rId3" Type="http://schemas.openxmlformats.org/officeDocument/2006/relationships/hyperlink" Target="http://sistemas.coneval.org.mx/SIMEPS/HomeRamo33.aspx?pCIclo=2022" TargetMode="External"/><Relationship Id="rId7" Type="http://schemas.openxmlformats.org/officeDocument/2006/relationships/hyperlink" Target="https://conalepveracruz.edu.mx/informes-de-junta-directiva/" TargetMode="External"/><Relationship Id="rId12" Type="http://schemas.openxmlformats.org/officeDocument/2006/relationships/hyperlink" Target="https://conalepveracruz.edu.mx/estados-financieros-y-cuenta-publica/" TargetMode="External"/><Relationship Id="rId2" Type="http://schemas.openxmlformats.org/officeDocument/2006/relationships/hyperlink" Target="https://conalepveracruz.edu.mx/estados-financieros-y-cuenta-publica/" TargetMode="External"/><Relationship Id="rId16" Type="http://schemas.openxmlformats.org/officeDocument/2006/relationships/printerSettings" Target="../printerSettings/printerSettings3.bin"/><Relationship Id="rId1" Type="http://schemas.openxmlformats.org/officeDocument/2006/relationships/hyperlink" Target="https://conalepveracruz.edu.mx/matriz-de-indicadores-de-resultados-mir-2/" TargetMode="External"/><Relationship Id="rId6" Type="http://schemas.openxmlformats.org/officeDocument/2006/relationships/hyperlink" Target="https://www.transparencia.ipn.mx/Apoyo/SIPOT/LTG_DOF28122020.pdf" TargetMode="External"/><Relationship Id="rId11" Type="http://schemas.openxmlformats.org/officeDocument/2006/relationships/hyperlink" Target="https://conalepveracruz.edu.mx/estados-financieros-y-cuenta-publica/" TargetMode="External"/><Relationship Id="rId5" Type="http://schemas.openxmlformats.org/officeDocument/2006/relationships/hyperlink" Target="https://conalepveracruz.edu.mx/matriz-de-indicadores-de-resultados-mir-2/" TargetMode="External"/><Relationship Id="rId15" Type="http://schemas.openxmlformats.org/officeDocument/2006/relationships/hyperlink" Target="https://www.asf.gob.mx/Trans/Informes/IR2021a/Documentos/Auditorias/2021_1854_a.pdf" TargetMode="External"/><Relationship Id="rId10" Type="http://schemas.openxmlformats.org/officeDocument/2006/relationships/hyperlink" Target="https://conalepveracruz.edu.mx/refet/" TargetMode="External"/><Relationship Id="rId4" Type="http://schemas.openxmlformats.org/officeDocument/2006/relationships/hyperlink" Target="https://conalepveracruz.edu.mx/normatividad/" TargetMode="External"/><Relationship Id="rId9" Type="http://schemas.openxmlformats.org/officeDocument/2006/relationships/hyperlink" Target="https://conalepveracruz.edu.mx/refet/" TargetMode="External"/><Relationship Id="rId14" Type="http://schemas.openxmlformats.org/officeDocument/2006/relationships/hyperlink" Target="https://sep.gob.mx/es/sep1/Veracruz_c4t_202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6"/>
  <sheetViews>
    <sheetView workbookViewId="0">
      <selection activeCell="A15" sqref="A15"/>
    </sheetView>
  </sheetViews>
  <sheetFormatPr baseColWidth="10" defaultColWidth="11.42578125" defaultRowHeight="21" x14ac:dyDescent="0.35"/>
  <cols>
    <col min="1" max="1" width="166.5703125" style="87" customWidth="1"/>
    <col min="2" max="16384" width="11.42578125" style="87"/>
  </cols>
  <sheetData>
    <row r="2" spans="1:1" x14ac:dyDescent="0.35">
      <c r="A2" s="92" t="s">
        <v>0</v>
      </c>
    </row>
    <row r="4" spans="1:1" ht="42" x14ac:dyDescent="0.35">
      <c r="A4" s="88" t="s">
        <v>1</v>
      </c>
    </row>
    <row r="5" spans="1:1" ht="273" x14ac:dyDescent="0.35">
      <c r="A5" s="93" t="s">
        <v>2</v>
      </c>
    </row>
    <row r="6" spans="1:1" x14ac:dyDescent="0.35">
      <c r="A6" s="89" t="s">
        <v>3</v>
      </c>
    </row>
    <row r="7" spans="1:1" x14ac:dyDescent="0.35">
      <c r="A7" s="89"/>
    </row>
    <row r="8" spans="1:1" x14ac:dyDescent="0.35">
      <c r="A8" s="90" t="s">
        <v>4</v>
      </c>
    </row>
    <row r="9" spans="1:1" x14ac:dyDescent="0.35">
      <c r="A9" s="90"/>
    </row>
    <row r="10" spans="1:1" ht="21.75" x14ac:dyDescent="0.35">
      <c r="A10" s="91" t="s">
        <v>5</v>
      </c>
    </row>
    <row r="11" spans="1:1" ht="21.75" x14ac:dyDescent="0.35">
      <c r="A11" s="91"/>
    </row>
    <row r="12" spans="1:1" ht="58.5" x14ac:dyDescent="0.35">
      <c r="A12" s="90" t="s">
        <v>6</v>
      </c>
    </row>
    <row r="13" spans="1:1" ht="58.5" x14ac:dyDescent="0.35">
      <c r="A13" s="90" t="s">
        <v>7</v>
      </c>
    </row>
    <row r="14" spans="1:1" x14ac:dyDescent="0.35">
      <c r="A14" s="90"/>
    </row>
    <row r="15" spans="1:1" ht="41.25" x14ac:dyDescent="0.35">
      <c r="A15" s="91" t="s">
        <v>8</v>
      </c>
    </row>
    <row r="16" spans="1:1" ht="60.75" customHeight="1" x14ac:dyDescent="0.35">
      <c r="A16" s="91" t="s">
        <v>9</v>
      </c>
    </row>
  </sheetData>
  <pageMargins left="0.7" right="0.7" top="0.75" bottom="0.75" header="0.3" footer="0.3"/>
  <pageSetup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FC7BB-431A-4B0A-9421-B76EA55CDE8F}">
  <dimension ref="A2:J45"/>
  <sheetViews>
    <sheetView zoomScale="80" zoomScaleNormal="80" workbookViewId="0">
      <pane ySplit="4" topLeftCell="A5" activePane="bottomLeft" state="frozen"/>
      <selection pane="bottomLeft" activeCell="A5" sqref="A5:B5"/>
    </sheetView>
  </sheetViews>
  <sheetFormatPr baseColWidth="10" defaultColWidth="11.42578125" defaultRowHeight="15" x14ac:dyDescent="0.25"/>
  <cols>
    <col min="1" max="1" width="11.42578125" style="1"/>
    <col min="2" max="2" width="52.140625" style="1" customWidth="1"/>
    <col min="3" max="3" width="104" style="1" customWidth="1"/>
    <col min="4" max="4" width="42.7109375" style="1" customWidth="1"/>
    <col min="5" max="16384" width="11.42578125" style="1"/>
  </cols>
  <sheetData>
    <row r="2" spans="1:4" ht="19.5" x14ac:dyDescent="0.25">
      <c r="B2" s="233" t="s">
        <v>498</v>
      </c>
      <c r="C2" s="233"/>
      <c r="D2" s="233"/>
    </row>
    <row r="3" spans="1:4" ht="18.75" thickBot="1" x14ac:dyDescent="0.3">
      <c r="B3" s="40"/>
      <c r="C3" s="41"/>
      <c r="D3" s="41"/>
    </row>
    <row r="4" spans="1:4" ht="17.25" thickBot="1" x14ac:dyDescent="0.3">
      <c r="A4" s="289" t="s">
        <v>499</v>
      </c>
      <c r="B4" s="290"/>
      <c r="C4" s="42" t="s">
        <v>500</v>
      </c>
      <c r="D4" s="42" t="s">
        <v>501</v>
      </c>
    </row>
    <row r="5" spans="1:4" ht="45.75" thickBot="1" x14ac:dyDescent="0.3">
      <c r="A5" s="291" t="s">
        <v>502</v>
      </c>
      <c r="B5" s="292"/>
      <c r="C5" s="43" t="s">
        <v>503</v>
      </c>
      <c r="D5" s="141" t="s">
        <v>504</v>
      </c>
    </row>
    <row r="6" spans="1:4" ht="60.75" thickBot="1" x14ac:dyDescent="0.3">
      <c r="A6" s="286"/>
      <c r="B6" s="67" t="s">
        <v>505</v>
      </c>
      <c r="C6" s="43" t="s">
        <v>506</v>
      </c>
      <c r="D6" s="43" t="s">
        <v>507</v>
      </c>
    </row>
    <row r="7" spans="1:4" ht="48.75" thickBot="1" x14ac:dyDescent="0.3">
      <c r="A7" s="287"/>
      <c r="B7" s="67" t="s">
        <v>508</v>
      </c>
      <c r="C7" s="43" t="s">
        <v>509</v>
      </c>
      <c r="D7" s="43" t="s">
        <v>510</v>
      </c>
    </row>
    <row r="8" spans="1:4" ht="108.75" thickBot="1" x14ac:dyDescent="0.3">
      <c r="A8" s="287"/>
      <c r="B8" s="67" t="s">
        <v>511</v>
      </c>
      <c r="C8" s="43" t="s">
        <v>512</v>
      </c>
      <c r="D8" s="43" t="s">
        <v>513</v>
      </c>
    </row>
    <row r="9" spans="1:4" ht="409.6" thickBot="1" x14ac:dyDescent="0.3">
      <c r="A9" s="287"/>
      <c r="B9" s="67" t="s">
        <v>514</v>
      </c>
      <c r="C9" s="43" t="s">
        <v>515</v>
      </c>
      <c r="D9" s="43" t="s">
        <v>516</v>
      </c>
    </row>
    <row r="10" spans="1:4" ht="68.25" thickBot="1" x14ac:dyDescent="0.3">
      <c r="A10" s="287"/>
      <c r="B10" s="67" t="s">
        <v>517</v>
      </c>
      <c r="C10" s="43" t="s">
        <v>518</v>
      </c>
      <c r="D10" s="43" t="s">
        <v>519</v>
      </c>
    </row>
    <row r="11" spans="1:4" ht="45.75" thickBot="1" x14ac:dyDescent="0.3">
      <c r="A11" s="288"/>
      <c r="B11" s="68" t="s">
        <v>520</v>
      </c>
      <c r="C11" s="43" t="s">
        <v>521</v>
      </c>
      <c r="D11" s="141" t="s">
        <v>504</v>
      </c>
    </row>
    <row r="12" spans="1:4" ht="45.75" thickBot="1" x14ac:dyDescent="0.3">
      <c r="A12" s="291" t="s">
        <v>522</v>
      </c>
      <c r="B12" s="292"/>
      <c r="C12" s="43" t="s">
        <v>523</v>
      </c>
      <c r="D12" s="141" t="s">
        <v>524</v>
      </c>
    </row>
    <row r="13" spans="1:4" ht="27.75" thickBot="1" x14ac:dyDescent="0.3">
      <c r="A13" s="286"/>
      <c r="B13" s="67" t="s">
        <v>525</v>
      </c>
      <c r="C13" s="43" t="s">
        <v>526</v>
      </c>
      <c r="D13" s="43" t="s">
        <v>516</v>
      </c>
    </row>
    <row r="14" spans="1:4" ht="27.75" thickBot="1" x14ac:dyDescent="0.3">
      <c r="A14" s="287"/>
      <c r="B14" s="67" t="s">
        <v>527</v>
      </c>
      <c r="C14" s="43" t="s">
        <v>528</v>
      </c>
      <c r="D14" s="43" t="s">
        <v>516</v>
      </c>
    </row>
    <row r="15" spans="1:4" ht="95.25" thickBot="1" x14ac:dyDescent="0.3">
      <c r="A15" s="287"/>
      <c r="B15" s="67" t="s">
        <v>529</v>
      </c>
      <c r="C15" s="43" t="s">
        <v>530</v>
      </c>
      <c r="D15" s="43" t="s">
        <v>531</v>
      </c>
    </row>
    <row r="16" spans="1:4" ht="41.25" thickBot="1" x14ac:dyDescent="0.3">
      <c r="A16" s="287"/>
      <c r="B16" s="67" t="s">
        <v>532</v>
      </c>
      <c r="C16" s="43" t="s">
        <v>533</v>
      </c>
      <c r="D16" s="43"/>
    </row>
    <row r="17" spans="1:4" ht="409.6" thickBot="1" x14ac:dyDescent="0.3">
      <c r="A17" s="287"/>
      <c r="B17" s="67" t="s">
        <v>534</v>
      </c>
      <c r="C17" s="43" t="s">
        <v>535</v>
      </c>
      <c r="D17" s="43" t="s">
        <v>516</v>
      </c>
    </row>
    <row r="18" spans="1:4" ht="45.75" thickBot="1" x14ac:dyDescent="0.3">
      <c r="A18" s="288"/>
      <c r="B18" s="68" t="s">
        <v>520</v>
      </c>
      <c r="C18" s="43" t="s">
        <v>536</v>
      </c>
      <c r="D18" s="141" t="s">
        <v>524</v>
      </c>
    </row>
    <row r="19" spans="1:4" ht="60.75" thickBot="1" x14ac:dyDescent="0.3">
      <c r="A19" s="291" t="s">
        <v>537</v>
      </c>
      <c r="B19" s="292"/>
      <c r="C19" s="43" t="s">
        <v>538</v>
      </c>
      <c r="D19" s="141" t="s">
        <v>539</v>
      </c>
    </row>
    <row r="20" spans="1:4" ht="41.25" thickBot="1" x14ac:dyDescent="0.3">
      <c r="A20" s="286"/>
      <c r="B20" s="67" t="s">
        <v>540</v>
      </c>
      <c r="C20" s="43" t="s">
        <v>541</v>
      </c>
      <c r="D20" s="43" t="s">
        <v>542</v>
      </c>
    </row>
    <row r="21" spans="1:4" ht="41.25" thickBot="1" x14ac:dyDescent="0.3">
      <c r="A21" s="287"/>
      <c r="B21" s="67" t="s">
        <v>527</v>
      </c>
      <c r="C21" s="43" t="s">
        <v>543</v>
      </c>
      <c r="D21" s="43" t="s">
        <v>542</v>
      </c>
    </row>
    <row r="22" spans="1:4" ht="81.75" thickBot="1" x14ac:dyDescent="0.3">
      <c r="A22" s="287"/>
      <c r="B22" s="67" t="s">
        <v>544</v>
      </c>
      <c r="C22" s="43" t="s">
        <v>545</v>
      </c>
      <c r="D22" s="43" t="s">
        <v>546</v>
      </c>
    </row>
    <row r="23" spans="1:4" ht="41.25" thickBot="1" x14ac:dyDescent="0.3">
      <c r="A23" s="287"/>
      <c r="B23" s="67" t="s">
        <v>547</v>
      </c>
      <c r="C23" s="43" t="s">
        <v>548</v>
      </c>
      <c r="D23" s="43"/>
    </row>
    <row r="24" spans="1:4" ht="338.25" thickBot="1" x14ac:dyDescent="0.3">
      <c r="A24" s="287"/>
      <c r="B24" s="67" t="s">
        <v>549</v>
      </c>
      <c r="C24" s="43" t="s">
        <v>550</v>
      </c>
      <c r="D24" s="43" t="s">
        <v>551</v>
      </c>
    </row>
    <row r="25" spans="1:4" ht="60.75" thickBot="1" x14ac:dyDescent="0.3">
      <c r="A25" s="288"/>
      <c r="B25" s="68" t="s">
        <v>520</v>
      </c>
      <c r="C25" s="43" t="s">
        <v>552</v>
      </c>
      <c r="D25" s="141" t="s">
        <v>539</v>
      </c>
    </row>
    <row r="26" spans="1:4" ht="15.75" thickBot="1" x14ac:dyDescent="0.3">
      <c r="A26" s="291" t="s">
        <v>553</v>
      </c>
      <c r="B26" s="292"/>
      <c r="C26" s="43" t="s">
        <v>332</v>
      </c>
      <c r="D26" s="43"/>
    </row>
    <row r="27" spans="1:4" ht="68.25" customHeight="1" thickBot="1" x14ac:dyDescent="0.3">
      <c r="A27" s="286"/>
      <c r="B27" s="67" t="s">
        <v>554</v>
      </c>
      <c r="C27" s="293" t="s">
        <v>555</v>
      </c>
      <c r="D27" s="296" t="s">
        <v>556</v>
      </c>
    </row>
    <row r="28" spans="1:4" ht="15.75" thickBot="1" x14ac:dyDescent="0.3">
      <c r="A28" s="287"/>
      <c r="B28" s="67" t="s">
        <v>527</v>
      </c>
      <c r="C28" s="294"/>
      <c r="D28" s="297"/>
    </row>
    <row r="29" spans="1:4" ht="27.75" thickBot="1" x14ac:dyDescent="0.3">
      <c r="A29" s="287"/>
      <c r="B29" s="67" t="s">
        <v>557</v>
      </c>
      <c r="C29" s="294"/>
      <c r="D29" s="297"/>
    </row>
    <row r="30" spans="1:4" ht="27.75" thickBot="1" x14ac:dyDescent="0.3">
      <c r="A30" s="287"/>
      <c r="B30" s="67" t="s">
        <v>558</v>
      </c>
      <c r="C30" s="294"/>
      <c r="D30" s="297"/>
    </row>
    <row r="31" spans="1:4" ht="27.75" thickBot="1" x14ac:dyDescent="0.3">
      <c r="A31" s="287"/>
      <c r="B31" s="67" t="s">
        <v>559</v>
      </c>
      <c r="C31" s="294"/>
      <c r="D31" s="297"/>
    </row>
    <row r="32" spans="1:4" ht="15.75" thickBot="1" x14ac:dyDescent="0.3">
      <c r="A32" s="288"/>
      <c r="B32" s="68" t="s">
        <v>560</v>
      </c>
      <c r="C32" s="295"/>
      <c r="D32" s="298"/>
    </row>
    <row r="33" spans="1:10" ht="122.25" thickBot="1" x14ac:dyDescent="0.3">
      <c r="A33" s="291" t="s">
        <v>561</v>
      </c>
      <c r="B33" s="292"/>
      <c r="C33" s="43" t="s">
        <v>562</v>
      </c>
      <c r="D33" s="43" t="s">
        <v>563</v>
      </c>
    </row>
    <row r="34" spans="1:10" ht="54.75" thickBot="1" x14ac:dyDescent="0.3">
      <c r="A34" s="286"/>
      <c r="B34" s="67" t="s">
        <v>554</v>
      </c>
      <c r="C34" s="43" t="s">
        <v>564</v>
      </c>
      <c r="D34" s="43" t="s">
        <v>565</v>
      </c>
    </row>
    <row r="35" spans="1:10" ht="135.75" thickBot="1" x14ac:dyDescent="0.3">
      <c r="A35" s="287"/>
      <c r="B35" s="67" t="s">
        <v>527</v>
      </c>
      <c r="C35" s="43" t="s">
        <v>566</v>
      </c>
      <c r="D35" s="43" t="s">
        <v>567</v>
      </c>
    </row>
    <row r="36" spans="1:10" ht="54.75" thickBot="1" x14ac:dyDescent="0.3">
      <c r="A36" s="287"/>
      <c r="B36" s="67" t="s">
        <v>557</v>
      </c>
      <c r="C36" s="43" t="s">
        <v>568</v>
      </c>
      <c r="D36" s="43" t="s">
        <v>565</v>
      </c>
    </row>
    <row r="37" spans="1:10" ht="27.75" thickBot="1" x14ac:dyDescent="0.3">
      <c r="A37" s="287"/>
      <c r="B37" s="67" t="s">
        <v>558</v>
      </c>
      <c r="C37" s="43" t="s">
        <v>569</v>
      </c>
      <c r="D37" s="43" t="s">
        <v>570</v>
      </c>
    </row>
    <row r="38" spans="1:10" ht="135.75" thickBot="1" x14ac:dyDescent="0.3">
      <c r="A38" s="287"/>
      <c r="B38" s="67" t="s">
        <v>549</v>
      </c>
      <c r="C38" s="43" t="s">
        <v>571</v>
      </c>
      <c r="D38" s="43" t="s">
        <v>572</v>
      </c>
    </row>
    <row r="39" spans="1:10" ht="54.75" thickBot="1" x14ac:dyDescent="0.3">
      <c r="A39" s="288"/>
      <c r="B39" s="68" t="s">
        <v>560</v>
      </c>
      <c r="C39" s="43" t="s">
        <v>573</v>
      </c>
      <c r="D39" s="141" t="s">
        <v>574</v>
      </c>
    </row>
    <row r="40" spans="1:10" ht="32.25" customHeight="1" thickBot="1" x14ac:dyDescent="0.3">
      <c r="A40" s="299" t="s">
        <v>575</v>
      </c>
      <c r="B40" s="300"/>
      <c r="C40" s="43" t="s">
        <v>548</v>
      </c>
      <c r="D40" s="43"/>
      <c r="J40" s="1">
        <f>1320*0.7</f>
        <v>923.99999999999989</v>
      </c>
    </row>
    <row r="41" spans="1:10" ht="54.75" thickBot="1" x14ac:dyDescent="0.3">
      <c r="A41" s="286"/>
      <c r="B41" s="67" t="s">
        <v>576</v>
      </c>
      <c r="C41" s="43" t="s">
        <v>577</v>
      </c>
      <c r="D41" s="43"/>
    </row>
    <row r="42" spans="1:10" ht="41.25" thickBot="1" x14ac:dyDescent="0.3">
      <c r="A42" s="287"/>
      <c r="B42" s="67" t="s">
        <v>578</v>
      </c>
      <c r="C42" s="43" t="s">
        <v>579</v>
      </c>
      <c r="D42" s="43" t="s">
        <v>580</v>
      </c>
    </row>
    <row r="43" spans="1:10" ht="15.75" thickBot="1" x14ac:dyDescent="0.3">
      <c r="A43" s="287"/>
      <c r="B43" s="67" t="s">
        <v>581</v>
      </c>
      <c r="C43" s="43" t="s">
        <v>136</v>
      </c>
      <c r="D43" s="43" t="s">
        <v>580</v>
      </c>
    </row>
    <row r="44" spans="1:10" ht="41.25" thickBot="1" x14ac:dyDescent="0.3">
      <c r="A44" s="288"/>
      <c r="B44" s="68" t="s">
        <v>582</v>
      </c>
      <c r="C44" s="43" t="s">
        <v>136</v>
      </c>
      <c r="D44" s="43" t="s">
        <v>580</v>
      </c>
    </row>
    <row r="45" spans="1:10" ht="66.75" customHeight="1" thickBot="1" x14ac:dyDescent="0.3">
      <c r="A45" s="291" t="s">
        <v>583</v>
      </c>
      <c r="B45" s="292"/>
      <c r="C45" s="43" t="s">
        <v>584</v>
      </c>
      <c r="D45" s="43" t="s">
        <v>580</v>
      </c>
    </row>
  </sheetData>
  <mergeCells count="17">
    <mergeCell ref="C27:C32"/>
    <mergeCell ref="D27:D32"/>
    <mergeCell ref="A40:B40"/>
    <mergeCell ref="A41:A44"/>
    <mergeCell ref="A45:B45"/>
    <mergeCell ref="A34:A39"/>
    <mergeCell ref="A19:B19"/>
    <mergeCell ref="A20:A25"/>
    <mergeCell ref="A26:B26"/>
    <mergeCell ref="A27:A32"/>
    <mergeCell ref="A33:B33"/>
    <mergeCell ref="A13:A18"/>
    <mergeCell ref="B2:D2"/>
    <mergeCell ref="A4:B4"/>
    <mergeCell ref="A5:B5"/>
    <mergeCell ref="A6:A11"/>
    <mergeCell ref="A12:B12"/>
  </mergeCells>
  <hyperlinks>
    <hyperlink ref="D5" r:id="rId1" xr:uid="{0581CB56-6AFA-41DE-A364-2E7F9ADC2D9C}"/>
    <hyperlink ref="D12" r:id="rId2" xr:uid="{5E374D9C-F3BD-4038-A7F3-6B8BE4A603D7}"/>
    <hyperlink ref="D18" r:id="rId3" xr:uid="{714229C0-4704-4C1A-8BF4-E388BB037318}"/>
    <hyperlink ref="D19" r:id="rId4" xr:uid="{E818D3BF-6719-4E56-9EE1-938B865B6DB3}"/>
    <hyperlink ref="D25" r:id="rId5" xr:uid="{0D24411A-5F84-4365-AD32-0528B6FD9BD3}"/>
    <hyperlink ref="D39" r:id="rId6" xr:uid="{23C03303-1200-4D4B-BC45-2D6DDBCF7A81}"/>
    <hyperlink ref="D11" r:id="rId7" xr:uid="{F1A5B39F-FBF7-4FB1-8864-4122192BBC2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42"/>
  <sheetViews>
    <sheetView zoomScale="80" zoomScaleNormal="80" workbookViewId="0">
      <pane ySplit="8" topLeftCell="A9" activePane="bottomLeft" state="frozen"/>
      <selection pane="bottomLeft" activeCell="B19" sqref="B19"/>
    </sheetView>
  </sheetViews>
  <sheetFormatPr baseColWidth="10" defaultColWidth="11.42578125" defaultRowHeight="15" x14ac:dyDescent="0.25"/>
  <cols>
    <col min="1" max="1" width="15.140625" style="1" customWidth="1"/>
    <col min="2" max="2" width="30.7109375" style="1" customWidth="1"/>
    <col min="3" max="5" width="15.140625" style="1" customWidth="1"/>
    <col min="6" max="6" width="43.28515625" style="1" customWidth="1"/>
    <col min="7" max="9" width="15.140625" style="1" customWidth="1"/>
    <col min="10" max="16384" width="11.42578125" style="1"/>
  </cols>
  <sheetData>
    <row r="2" spans="1:9" ht="18" x14ac:dyDescent="0.25">
      <c r="A2" s="233" t="s">
        <v>585</v>
      </c>
      <c r="B2" s="233"/>
      <c r="C2" s="233"/>
      <c r="D2" s="233"/>
      <c r="E2" s="233"/>
      <c r="F2" s="233"/>
      <c r="G2" s="233"/>
      <c r="H2" s="233"/>
    </row>
    <row r="3" spans="1:9" ht="15.75" thickBot="1" x14ac:dyDescent="0.3">
      <c r="A3" s="35"/>
    </row>
    <row r="4" spans="1:9" x14ac:dyDescent="0.25">
      <c r="A4" s="271" t="s">
        <v>586</v>
      </c>
      <c r="B4" s="271" t="s">
        <v>587</v>
      </c>
      <c r="C4" s="271" t="s">
        <v>588</v>
      </c>
      <c r="D4" s="271" t="s">
        <v>589</v>
      </c>
      <c r="E4" s="271" t="s">
        <v>590</v>
      </c>
      <c r="F4" s="271" t="s">
        <v>591</v>
      </c>
      <c r="G4" s="271" t="s">
        <v>592</v>
      </c>
      <c r="H4" s="271" t="s">
        <v>593</v>
      </c>
      <c r="I4" s="44"/>
    </row>
    <row r="5" spans="1:9" x14ac:dyDescent="0.25">
      <c r="A5" s="316"/>
      <c r="B5" s="316"/>
      <c r="C5" s="316"/>
      <c r="D5" s="316"/>
      <c r="E5" s="316"/>
      <c r="F5" s="316"/>
      <c r="G5" s="316"/>
      <c r="H5" s="316"/>
      <c r="I5" s="44"/>
    </row>
    <row r="6" spans="1:9" x14ac:dyDescent="0.25">
      <c r="A6" s="316"/>
      <c r="B6" s="316"/>
      <c r="C6" s="316"/>
      <c r="D6" s="316"/>
      <c r="E6" s="316"/>
      <c r="F6" s="316"/>
      <c r="G6" s="316"/>
      <c r="H6" s="316"/>
      <c r="I6" s="44"/>
    </row>
    <row r="7" spans="1:9" x14ac:dyDescent="0.25">
      <c r="A7" s="316"/>
      <c r="B7" s="316"/>
      <c r="C7" s="316"/>
      <c r="D7" s="316"/>
      <c r="E7" s="316"/>
      <c r="F7" s="316"/>
      <c r="G7" s="316"/>
      <c r="H7" s="316"/>
      <c r="I7" s="44"/>
    </row>
    <row r="8" spans="1:9" ht="15.75" thickBot="1" x14ac:dyDescent="0.3">
      <c r="A8" s="272"/>
      <c r="B8" s="272"/>
      <c r="C8" s="272"/>
      <c r="D8" s="272"/>
      <c r="E8" s="272"/>
      <c r="F8" s="272"/>
      <c r="G8" s="272"/>
      <c r="H8" s="272"/>
      <c r="I8" s="44"/>
    </row>
    <row r="9" spans="1:9" ht="23.25" customHeight="1" thickBot="1" x14ac:dyDescent="0.3">
      <c r="A9" s="303" t="s">
        <v>594</v>
      </c>
      <c r="B9" s="304"/>
      <c r="C9" s="304"/>
      <c r="D9" s="304"/>
      <c r="E9" s="304"/>
      <c r="F9" s="304"/>
      <c r="G9" s="304"/>
      <c r="H9" s="305"/>
      <c r="I9" s="44"/>
    </row>
    <row r="10" spans="1:9" ht="23.25" thickBot="1" x14ac:dyDescent="0.3">
      <c r="A10" s="99" t="s">
        <v>595</v>
      </c>
      <c r="B10" s="45" t="s">
        <v>596</v>
      </c>
      <c r="C10" s="45">
        <v>3.89</v>
      </c>
      <c r="D10" s="45">
        <v>4.05</v>
      </c>
      <c r="E10" s="102">
        <f>(D10/C10)*100</f>
        <v>104.11311053984575</v>
      </c>
      <c r="F10" s="45" t="s">
        <v>597</v>
      </c>
      <c r="G10" s="97" t="s">
        <v>598</v>
      </c>
      <c r="H10" s="97" t="s">
        <v>599</v>
      </c>
      <c r="I10" s="44"/>
    </row>
    <row r="11" spans="1:9" ht="57" thickBot="1" x14ac:dyDescent="0.3">
      <c r="A11" s="306" t="s">
        <v>600</v>
      </c>
      <c r="B11" s="45" t="s">
        <v>601</v>
      </c>
      <c r="C11" s="45">
        <v>100</v>
      </c>
      <c r="D11" s="45">
        <v>128.93</v>
      </c>
      <c r="E11" s="45">
        <f>(D11/C11)*100</f>
        <v>128.93</v>
      </c>
      <c r="F11" s="45" t="s">
        <v>602</v>
      </c>
      <c r="G11" s="97" t="s">
        <v>598</v>
      </c>
      <c r="H11" s="97" t="s">
        <v>599</v>
      </c>
      <c r="I11" s="44"/>
    </row>
    <row r="12" spans="1:9" ht="90.75" thickBot="1" x14ac:dyDescent="0.3">
      <c r="A12" s="308"/>
      <c r="B12" s="45" t="s">
        <v>603</v>
      </c>
      <c r="C12" s="45">
        <v>77.174499999999995</v>
      </c>
      <c r="D12" s="45">
        <v>76.513120000000001</v>
      </c>
      <c r="E12" s="102">
        <f t="shared" ref="E12:E19" si="0">(D12/C12)*100</f>
        <v>99.143007081354597</v>
      </c>
      <c r="F12" s="45" t="s">
        <v>604</v>
      </c>
      <c r="G12" s="97" t="s">
        <v>598</v>
      </c>
      <c r="H12" s="97" t="s">
        <v>599</v>
      </c>
      <c r="I12" s="44"/>
    </row>
    <row r="13" spans="1:9" ht="68.25" thickBot="1" x14ac:dyDescent="0.3">
      <c r="A13" s="306" t="s">
        <v>605</v>
      </c>
      <c r="B13" s="45" t="s">
        <v>606</v>
      </c>
      <c r="C13" s="45">
        <v>9.2244600000000005</v>
      </c>
      <c r="D13" s="45">
        <v>9.5815999999999999</v>
      </c>
      <c r="E13" s="102">
        <f t="shared" si="0"/>
        <v>103.87166294829183</v>
      </c>
      <c r="F13" s="45" t="s">
        <v>607</v>
      </c>
      <c r="G13" s="97" t="s">
        <v>598</v>
      </c>
      <c r="H13" s="97" t="s">
        <v>599</v>
      </c>
      <c r="I13" s="44"/>
    </row>
    <row r="14" spans="1:9" ht="57" thickBot="1" x14ac:dyDescent="0.3">
      <c r="A14" s="307"/>
      <c r="B14" s="45" t="s">
        <v>608</v>
      </c>
      <c r="C14" s="45">
        <v>3.4668399999999999</v>
      </c>
      <c r="D14" s="45">
        <v>5.7385299999999999</v>
      </c>
      <c r="E14" s="102">
        <f t="shared" si="0"/>
        <v>165.5262429186233</v>
      </c>
      <c r="F14" s="45" t="s">
        <v>609</v>
      </c>
      <c r="G14" s="97" t="s">
        <v>598</v>
      </c>
      <c r="H14" s="97" t="s">
        <v>599</v>
      </c>
      <c r="I14" s="44"/>
    </row>
    <row r="15" spans="1:9" ht="88.5" customHeight="1" thickBot="1" x14ac:dyDescent="0.3">
      <c r="A15" s="308"/>
      <c r="B15" s="45" t="s">
        <v>610</v>
      </c>
      <c r="C15" s="45">
        <v>100</v>
      </c>
      <c r="D15" s="45">
        <v>73.599270000000004</v>
      </c>
      <c r="E15" s="102">
        <f t="shared" si="0"/>
        <v>73.599270000000004</v>
      </c>
      <c r="F15" s="45" t="s">
        <v>611</v>
      </c>
      <c r="G15" s="97" t="s">
        <v>598</v>
      </c>
      <c r="H15" s="97" t="s">
        <v>599</v>
      </c>
      <c r="I15" s="44"/>
    </row>
    <row r="16" spans="1:9" ht="68.25" thickBot="1" x14ac:dyDescent="0.3">
      <c r="A16" s="314" t="s">
        <v>612</v>
      </c>
      <c r="B16" s="45" t="s">
        <v>613</v>
      </c>
      <c r="C16" s="102">
        <v>100</v>
      </c>
      <c r="D16" s="102">
        <v>100</v>
      </c>
      <c r="E16" s="102">
        <f t="shared" si="0"/>
        <v>100</v>
      </c>
      <c r="F16" s="45" t="s">
        <v>602</v>
      </c>
      <c r="G16" s="97" t="s">
        <v>598</v>
      </c>
      <c r="H16" s="97" t="s">
        <v>599</v>
      </c>
      <c r="I16" s="44"/>
    </row>
    <row r="17" spans="1:9" ht="90.75" thickBot="1" x14ac:dyDescent="0.3">
      <c r="A17" s="315"/>
      <c r="B17" s="45" t="s">
        <v>614</v>
      </c>
      <c r="C17" s="101">
        <v>3.8781699999999999</v>
      </c>
      <c r="D17" s="45">
        <v>12.08609</v>
      </c>
      <c r="E17" s="102">
        <f t="shared" si="0"/>
        <v>311.6441517519861</v>
      </c>
      <c r="F17" s="45" t="s">
        <v>615</v>
      </c>
      <c r="G17" s="97" t="s">
        <v>598</v>
      </c>
      <c r="H17" s="97" t="s">
        <v>599</v>
      </c>
      <c r="I17" s="44"/>
    </row>
    <row r="18" spans="1:9" ht="45.75" thickBot="1" x14ac:dyDescent="0.3">
      <c r="A18" s="315"/>
      <c r="B18" s="45" t="s">
        <v>616</v>
      </c>
      <c r="C18" s="101">
        <v>29.225650000000002</v>
      </c>
      <c r="D18" s="45">
        <v>29.169090000000001</v>
      </c>
      <c r="E18" s="102">
        <f t="shared" si="0"/>
        <v>99.806471370183374</v>
      </c>
      <c r="F18" s="45" t="s">
        <v>617</v>
      </c>
      <c r="G18" s="97" t="s">
        <v>598</v>
      </c>
      <c r="H18" s="97" t="s">
        <v>599</v>
      </c>
      <c r="I18" s="44"/>
    </row>
    <row r="19" spans="1:9" ht="34.5" thickBot="1" x14ac:dyDescent="0.3">
      <c r="A19" s="315"/>
      <c r="B19" s="98" t="s">
        <v>618</v>
      </c>
      <c r="C19" s="101">
        <v>94.615380000000002</v>
      </c>
      <c r="D19" s="45">
        <v>92.663039999999995</v>
      </c>
      <c r="E19" s="102">
        <f t="shared" si="0"/>
        <v>97.936551118856144</v>
      </c>
      <c r="F19" s="98" t="s">
        <v>619</v>
      </c>
      <c r="G19" s="97" t="s">
        <v>598</v>
      </c>
      <c r="H19" s="97" t="s">
        <v>599</v>
      </c>
      <c r="I19" s="44"/>
    </row>
    <row r="20" spans="1:9" ht="57" customHeight="1" thickBot="1" x14ac:dyDescent="0.3">
      <c r="A20" s="309" t="s">
        <v>620</v>
      </c>
      <c r="B20" s="310"/>
      <c r="C20" s="310"/>
      <c r="D20" s="310"/>
      <c r="E20" s="310"/>
      <c r="F20" s="310"/>
      <c r="G20" s="310"/>
      <c r="H20" s="311"/>
      <c r="I20" s="44"/>
    </row>
    <row r="21" spans="1:9" ht="23.25" customHeight="1" thickBot="1" x14ac:dyDescent="0.3">
      <c r="A21" s="303" t="s">
        <v>621</v>
      </c>
      <c r="B21" s="304"/>
      <c r="C21" s="304"/>
      <c r="D21" s="304"/>
      <c r="E21" s="304"/>
      <c r="F21" s="304"/>
      <c r="G21" s="304"/>
      <c r="H21" s="305"/>
      <c r="I21" s="44"/>
    </row>
    <row r="22" spans="1:9" ht="45.75" thickBot="1" x14ac:dyDescent="0.3">
      <c r="A22" s="99" t="s">
        <v>622</v>
      </c>
      <c r="B22" s="45" t="s">
        <v>623</v>
      </c>
      <c r="C22" s="102">
        <v>2.91</v>
      </c>
      <c r="D22" s="45">
        <v>2.98</v>
      </c>
      <c r="E22" s="102">
        <f>(D22/C22)*100</f>
        <v>102.40549828178693</v>
      </c>
      <c r="F22" s="98" t="s">
        <v>624</v>
      </c>
      <c r="G22" s="97" t="s">
        <v>625</v>
      </c>
      <c r="H22" s="97" t="s">
        <v>626</v>
      </c>
      <c r="I22" s="44"/>
    </row>
    <row r="23" spans="1:9" ht="113.25" thickBot="1" x14ac:dyDescent="0.3">
      <c r="A23" s="306" t="s">
        <v>612</v>
      </c>
      <c r="B23" s="45" t="s">
        <v>627</v>
      </c>
      <c r="C23" s="102">
        <v>93.96</v>
      </c>
      <c r="D23" s="45">
        <v>85.76</v>
      </c>
      <c r="E23" s="102">
        <f t="shared" ref="E23:E25" si="1">(D23/C23)*100</f>
        <v>91.272882077479792</v>
      </c>
      <c r="F23" s="45" t="s">
        <v>628</v>
      </c>
      <c r="G23" s="97" t="s">
        <v>625</v>
      </c>
      <c r="H23" s="97" t="s">
        <v>626</v>
      </c>
      <c r="I23" s="44"/>
    </row>
    <row r="24" spans="1:9" ht="57" thickBot="1" x14ac:dyDescent="0.3">
      <c r="A24" s="307"/>
      <c r="B24" s="45" t="s">
        <v>629</v>
      </c>
      <c r="C24" s="102">
        <v>99.09</v>
      </c>
      <c r="D24" s="45">
        <v>103.27</v>
      </c>
      <c r="E24" s="102">
        <f t="shared" si="1"/>
        <v>104.21838732465434</v>
      </c>
      <c r="F24" s="45" t="s">
        <v>630</v>
      </c>
      <c r="G24" s="97" t="s">
        <v>625</v>
      </c>
      <c r="H24" s="97" t="s">
        <v>626</v>
      </c>
      <c r="I24" s="44"/>
    </row>
    <row r="25" spans="1:9" ht="79.5" thickBot="1" x14ac:dyDescent="0.3">
      <c r="A25" s="308"/>
      <c r="B25" s="45" t="s">
        <v>631</v>
      </c>
      <c r="C25" s="102">
        <v>99</v>
      </c>
      <c r="D25" s="45">
        <v>97.89</v>
      </c>
      <c r="E25" s="102">
        <f t="shared" si="1"/>
        <v>98.878787878787875</v>
      </c>
      <c r="F25" s="45" t="s">
        <v>632</v>
      </c>
      <c r="G25" s="97" t="s">
        <v>625</v>
      </c>
      <c r="H25" s="97" t="s">
        <v>626</v>
      </c>
      <c r="I25" s="44"/>
    </row>
    <row r="26" spans="1:9" ht="51" customHeight="1" thickBot="1" x14ac:dyDescent="0.3">
      <c r="A26" s="309" t="s">
        <v>633</v>
      </c>
      <c r="B26" s="310"/>
      <c r="C26" s="310"/>
      <c r="D26" s="310"/>
      <c r="E26" s="310"/>
      <c r="F26" s="310"/>
      <c r="G26" s="310"/>
      <c r="H26" s="311"/>
      <c r="I26" s="44"/>
    </row>
    <row r="27" spans="1:9" ht="23.25" customHeight="1" thickBot="1" x14ac:dyDescent="0.3">
      <c r="A27" s="312" t="s">
        <v>634</v>
      </c>
      <c r="B27" s="313"/>
      <c r="C27" s="313"/>
      <c r="D27" s="313"/>
      <c r="E27" s="313"/>
      <c r="F27" s="313"/>
      <c r="G27" s="313"/>
      <c r="H27" s="305"/>
      <c r="I27" s="44"/>
    </row>
    <row r="28" spans="1:9" ht="23.25" customHeight="1" thickBot="1" x14ac:dyDescent="0.3">
      <c r="A28" s="69" t="s">
        <v>595</v>
      </c>
      <c r="B28" s="45" t="s">
        <v>635</v>
      </c>
      <c r="C28" s="45">
        <v>2.91</v>
      </c>
      <c r="D28" s="45">
        <v>2.98</v>
      </c>
      <c r="E28" s="102">
        <f>(D28/C28)*100</f>
        <v>102.40549828178693</v>
      </c>
      <c r="F28" s="45" t="s">
        <v>619</v>
      </c>
      <c r="G28" s="97" t="s">
        <v>636</v>
      </c>
      <c r="H28" s="97" t="s">
        <v>637</v>
      </c>
      <c r="I28" s="44"/>
    </row>
    <row r="29" spans="1:9" ht="23.25" customHeight="1" thickBot="1" x14ac:dyDescent="0.3">
      <c r="A29" s="69" t="s">
        <v>600</v>
      </c>
      <c r="B29" s="45" t="s">
        <v>638</v>
      </c>
      <c r="C29" s="45">
        <v>93.96</v>
      </c>
      <c r="D29" s="45">
        <v>93.86</v>
      </c>
      <c r="E29" s="102">
        <f t="shared" ref="E29:E38" si="2">(D29/C29)*100</f>
        <v>99.893571732652191</v>
      </c>
      <c r="F29" s="45" t="s">
        <v>619</v>
      </c>
      <c r="G29" s="97" t="s">
        <v>636</v>
      </c>
      <c r="H29" s="97" t="s">
        <v>637</v>
      </c>
      <c r="I29" s="44"/>
    </row>
    <row r="30" spans="1:9" ht="23.25" customHeight="1" thickBot="1" x14ac:dyDescent="0.3">
      <c r="A30" s="306" t="s">
        <v>605</v>
      </c>
      <c r="B30" s="45" t="s">
        <v>639</v>
      </c>
      <c r="C30" s="45">
        <v>76.97</v>
      </c>
      <c r="D30" s="45">
        <v>76.510000000000005</v>
      </c>
      <c r="E30" s="102">
        <f t="shared" si="2"/>
        <v>99.402364557619862</v>
      </c>
      <c r="F30" s="45" t="s">
        <v>619</v>
      </c>
      <c r="G30" s="97" t="s">
        <v>636</v>
      </c>
      <c r="H30" s="97" t="s">
        <v>637</v>
      </c>
      <c r="I30" s="44"/>
    </row>
    <row r="31" spans="1:9" ht="23.25" customHeight="1" thickBot="1" x14ac:dyDescent="0.3">
      <c r="A31" s="308"/>
      <c r="B31" s="45" t="s">
        <v>640</v>
      </c>
      <c r="C31" s="45">
        <v>35.03</v>
      </c>
      <c r="D31" s="45">
        <v>30.84</v>
      </c>
      <c r="E31" s="102">
        <f t="shared" si="2"/>
        <v>88.038823865258337</v>
      </c>
      <c r="F31" s="45" t="s">
        <v>619</v>
      </c>
      <c r="G31" s="97" t="s">
        <v>636</v>
      </c>
      <c r="H31" s="97" t="s">
        <v>637</v>
      </c>
      <c r="I31" s="44"/>
    </row>
    <row r="32" spans="1:9" ht="23.25" customHeight="1" thickBot="1" x14ac:dyDescent="0.3">
      <c r="A32" s="306" t="s">
        <v>612</v>
      </c>
      <c r="B32" s="45" t="s">
        <v>641</v>
      </c>
      <c r="C32" s="45">
        <v>96.18</v>
      </c>
      <c r="D32" s="45">
        <v>95.02</v>
      </c>
      <c r="E32" s="102">
        <f t="shared" si="2"/>
        <v>98.793928051569964</v>
      </c>
      <c r="F32" s="45" t="s">
        <v>619</v>
      </c>
      <c r="G32" s="97" t="s">
        <v>636</v>
      </c>
      <c r="H32" s="100" t="s">
        <v>637</v>
      </c>
      <c r="I32" s="44"/>
    </row>
    <row r="33" spans="1:9" ht="68.25" thickBot="1" x14ac:dyDescent="0.3">
      <c r="A33" s="307"/>
      <c r="B33" s="45" t="s">
        <v>642</v>
      </c>
      <c r="C33" s="45">
        <v>6.63</v>
      </c>
      <c r="D33" s="45">
        <v>9.17</v>
      </c>
      <c r="E33" s="102">
        <f t="shared" si="2"/>
        <v>138.3107088989442</v>
      </c>
      <c r="F33" s="45" t="s">
        <v>643</v>
      </c>
      <c r="G33" s="97" t="s">
        <v>636</v>
      </c>
      <c r="H33" s="97" t="s">
        <v>637</v>
      </c>
      <c r="I33" s="44"/>
    </row>
    <row r="34" spans="1:9" ht="23.25" customHeight="1" thickBot="1" x14ac:dyDescent="0.3">
      <c r="A34" s="307"/>
      <c r="B34" s="45" t="s">
        <v>644</v>
      </c>
      <c r="C34" s="102">
        <v>99</v>
      </c>
      <c r="D34" s="102">
        <v>97.9</v>
      </c>
      <c r="E34" s="102">
        <f t="shared" si="2"/>
        <v>98.888888888888886</v>
      </c>
      <c r="F34" s="45" t="s">
        <v>619</v>
      </c>
      <c r="G34" s="97" t="s">
        <v>636</v>
      </c>
      <c r="H34" s="97" t="s">
        <v>637</v>
      </c>
      <c r="I34" s="44"/>
    </row>
    <row r="35" spans="1:9" ht="147" thickBot="1" x14ac:dyDescent="0.3">
      <c r="A35" s="307"/>
      <c r="B35" s="45" t="s">
        <v>645</v>
      </c>
      <c r="C35" s="45">
        <v>9.2899999999999991</v>
      </c>
      <c r="D35" s="45">
        <v>7.96</v>
      </c>
      <c r="E35" s="102">
        <f t="shared" si="2"/>
        <v>85.683530678148557</v>
      </c>
      <c r="F35" s="45" t="s">
        <v>646</v>
      </c>
      <c r="G35" s="97" t="s">
        <v>636</v>
      </c>
      <c r="H35" s="97" t="s">
        <v>637</v>
      </c>
      <c r="I35" s="44"/>
    </row>
    <row r="36" spans="1:9" ht="158.25" thickBot="1" x14ac:dyDescent="0.3">
      <c r="A36" s="307"/>
      <c r="B36" s="45" t="s">
        <v>647</v>
      </c>
      <c r="C36" s="45">
        <v>12.56</v>
      </c>
      <c r="D36" s="45">
        <v>2.99</v>
      </c>
      <c r="E36" s="102">
        <f t="shared" si="2"/>
        <v>23.805732484076433</v>
      </c>
      <c r="F36" s="45" t="s">
        <v>648</v>
      </c>
      <c r="G36" s="97" t="s">
        <v>636</v>
      </c>
      <c r="H36" s="97" t="s">
        <v>637</v>
      </c>
      <c r="I36" s="44"/>
    </row>
    <row r="37" spans="1:9" ht="214.5" thickBot="1" x14ac:dyDescent="0.3">
      <c r="A37" s="307"/>
      <c r="B37" s="45" t="s">
        <v>649</v>
      </c>
      <c r="C37" s="102">
        <v>99.3</v>
      </c>
      <c r="D37" s="45">
        <v>98.92</v>
      </c>
      <c r="E37" s="102">
        <f t="shared" si="2"/>
        <v>99.617321248741192</v>
      </c>
      <c r="F37" s="45" t="s">
        <v>650</v>
      </c>
      <c r="G37" s="97" t="s">
        <v>636</v>
      </c>
      <c r="H37" s="97" t="s">
        <v>637</v>
      </c>
      <c r="I37" s="44"/>
    </row>
    <row r="38" spans="1:9" ht="192" thickBot="1" x14ac:dyDescent="0.3">
      <c r="A38" s="308"/>
      <c r="B38" s="45" t="s">
        <v>651</v>
      </c>
      <c r="C38" s="102">
        <v>98.07</v>
      </c>
      <c r="D38" s="45">
        <v>98.95</v>
      </c>
      <c r="E38" s="102">
        <f t="shared" si="2"/>
        <v>100.897318242072</v>
      </c>
      <c r="F38" s="45" t="s">
        <v>652</v>
      </c>
      <c r="G38" s="97" t="s">
        <v>636</v>
      </c>
      <c r="H38" s="97" t="s">
        <v>637</v>
      </c>
      <c r="I38" s="44"/>
    </row>
    <row r="39" spans="1:9" ht="48" customHeight="1" thickBot="1" x14ac:dyDescent="0.3">
      <c r="A39" s="309" t="s">
        <v>653</v>
      </c>
      <c r="B39" s="310"/>
      <c r="C39" s="310"/>
      <c r="D39" s="310"/>
      <c r="E39" s="310"/>
      <c r="F39" s="310"/>
      <c r="G39" s="310"/>
      <c r="H39" s="311"/>
      <c r="I39" s="44"/>
    </row>
    <row r="40" spans="1:9" x14ac:dyDescent="0.25">
      <c r="A40" s="46"/>
    </row>
    <row r="41" spans="1:9" x14ac:dyDescent="0.25">
      <c r="A41" s="301" t="s">
        <v>654</v>
      </c>
      <c r="B41" s="301"/>
      <c r="C41" s="301"/>
      <c r="D41" s="301"/>
      <c r="E41" s="301"/>
      <c r="F41" s="301"/>
      <c r="G41" s="301"/>
      <c r="H41" s="301"/>
    </row>
    <row r="42" spans="1:9" x14ac:dyDescent="0.25">
      <c r="A42" s="302" t="s">
        <v>655</v>
      </c>
      <c r="B42" s="302"/>
      <c r="C42" s="302"/>
      <c r="D42" s="302"/>
      <c r="E42" s="302"/>
      <c r="F42" s="302"/>
      <c r="G42" s="302"/>
      <c r="H42" s="302"/>
    </row>
  </sheetData>
  <mergeCells count="23">
    <mergeCell ref="A2:H2"/>
    <mergeCell ref="A4:A8"/>
    <mergeCell ref="B4:B8"/>
    <mergeCell ref="C4:C8"/>
    <mergeCell ref="D4:D8"/>
    <mergeCell ref="E4:E8"/>
    <mergeCell ref="F4:F8"/>
    <mergeCell ref="G4:G8"/>
    <mergeCell ref="H4:H8"/>
    <mergeCell ref="A9:H9"/>
    <mergeCell ref="A27:H27"/>
    <mergeCell ref="A13:A15"/>
    <mergeCell ref="A11:A12"/>
    <mergeCell ref="A16:A19"/>
    <mergeCell ref="A20:H20"/>
    <mergeCell ref="A41:H41"/>
    <mergeCell ref="A42:H42"/>
    <mergeCell ref="A21:H21"/>
    <mergeCell ref="A23:A25"/>
    <mergeCell ref="A26:H26"/>
    <mergeCell ref="A39:H39"/>
    <mergeCell ref="A30:A31"/>
    <mergeCell ref="A32:A38"/>
  </mergeCells>
  <phoneticPr fontId="59" type="noConversion"/>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E63"/>
  <sheetViews>
    <sheetView zoomScale="90" zoomScaleNormal="90" workbookViewId="0">
      <pane ySplit="4" topLeftCell="A5" activePane="bottomLeft" state="frozen"/>
      <selection pane="bottomLeft" activeCell="D60" sqref="D60"/>
    </sheetView>
  </sheetViews>
  <sheetFormatPr baseColWidth="10" defaultColWidth="11.42578125" defaultRowHeight="15" x14ac:dyDescent="0.25"/>
  <cols>
    <col min="1" max="1" width="11.42578125" style="47"/>
    <col min="2" max="2" width="41.85546875" style="1" customWidth="1"/>
    <col min="3" max="3" width="51.5703125" style="1" customWidth="1"/>
    <col min="4" max="5" width="29.5703125" style="1" customWidth="1"/>
    <col min="6" max="16384" width="11.42578125" style="1"/>
  </cols>
  <sheetData>
    <row r="2" spans="1:5" ht="18" x14ac:dyDescent="0.25">
      <c r="B2" s="233" t="s">
        <v>656</v>
      </c>
      <c r="C2" s="233"/>
      <c r="D2" s="233"/>
      <c r="E2" s="233"/>
    </row>
    <row r="3" spans="1:5" ht="18.75" thickBot="1" x14ac:dyDescent="0.3">
      <c r="B3" s="19"/>
    </row>
    <row r="4" spans="1:5" s="49" customFormat="1" ht="29.25" customHeight="1" thickBot="1" x14ac:dyDescent="0.3">
      <c r="A4" s="338" t="s">
        <v>657</v>
      </c>
      <c r="B4" s="339"/>
      <c r="C4" s="48" t="s">
        <v>500</v>
      </c>
      <c r="D4" s="48" t="s">
        <v>658</v>
      </c>
      <c r="E4" s="48" t="s">
        <v>659</v>
      </c>
    </row>
    <row r="5" spans="1:5" s="51" customFormat="1" ht="180.75" thickBot="1" x14ac:dyDescent="0.25">
      <c r="A5" s="319" t="s">
        <v>660</v>
      </c>
      <c r="B5" s="320"/>
      <c r="C5" s="164" t="s">
        <v>661</v>
      </c>
      <c r="D5" s="50" t="s">
        <v>662</v>
      </c>
      <c r="E5" s="50"/>
    </row>
    <row r="6" spans="1:5" s="51" customFormat="1" ht="57" customHeight="1" thickBot="1" x14ac:dyDescent="0.25">
      <c r="A6" s="319" t="s">
        <v>663</v>
      </c>
      <c r="B6" s="320"/>
      <c r="C6" s="50" t="s">
        <v>664</v>
      </c>
      <c r="D6" s="50" t="s">
        <v>665</v>
      </c>
      <c r="E6" s="50"/>
    </row>
    <row r="7" spans="1:5" s="51" customFormat="1" ht="33.75" customHeight="1" thickBot="1" x14ac:dyDescent="0.25">
      <c r="A7" s="319" t="s">
        <v>666</v>
      </c>
      <c r="B7" s="320"/>
      <c r="C7" s="50" t="s">
        <v>667</v>
      </c>
      <c r="D7" s="50" t="s">
        <v>668</v>
      </c>
      <c r="E7" s="50"/>
    </row>
    <row r="8" spans="1:5" s="51" customFormat="1" ht="53.25" customHeight="1" thickBot="1" x14ac:dyDescent="0.25">
      <c r="A8" s="323"/>
      <c r="B8" s="70" t="s">
        <v>669</v>
      </c>
      <c r="C8" s="50" t="s">
        <v>822</v>
      </c>
      <c r="D8" s="50" t="s">
        <v>670</v>
      </c>
      <c r="E8" s="50"/>
    </row>
    <row r="9" spans="1:5" s="51" customFormat="1" ht="39" thickBot="1" x14ac:dyDescent="0.25">
      <c r="A9" s="325"/>
      <c r="B9" s="71" t="s">
        <v>671</v>
      </c>
      <c r="C9" s="50" t="s">
        <v>672</v>
      </c>
      <c r="D9" s="50" t="s">
        <v>668</v>
      </c>
      <c r="E9" s="50"/>
    </row>
    <row r="10" spans="1:5" s="51" customFormat="1" ht="42.75" customHeight="1" thickBot="1" x14ac:dyDescent="0.25">
      <c r="A10" s="317" t="s">
        <v>673</v>
      </c>
      <c r="B10" s="318"/>
      <c r="C10" s="50" t="s">
        <v>674</v>
      </c>
      <c r="D10" s="50"/>
      <c r="E10" s="50"/>
    </row>
    <row r="11" spans="1:5" s="51" customFormat="1" ht="68.25" customHeight="1" thickBot="1" x14ac:dyDescent="0.25">
      <c r="A11" s="323"/>
      <c r="B11" s="70" t="s">
        <v>675</v>
      </c>
      <c r="C11" s="329" t="s">
        <v>676</v>
      </c>
      <c r="D11" s="329" t="s">
        <v>677</v>
      </c>
      <c r="E11" s="50"/>
    </row>
    <row r="12" spans="1:5" s="51" customFormat="1" ht="33.75" customHeight="1" thickBot="1" x14ac:dyDescent="0.25">
      <c r="A12" s="325"/>
      <c r="B12" s="71" t="s">
        <v>678</v>
      </c>
      <c r="C12" s="330"/>
      <c r="D12" s="330"/>
      <c r="E12" s="50"/>
    </row>
    <row r="13" spans="1:5" s="51" customFormat="1" ht="42.75" customHeight="1" thickBot="1" x14ac:dyDescent="0.25">
      <c r="A13" s="319" t="s">
        <v>679</v>
      </c>
      <c r="B13" s="320"/>
      <c r="C13" s="50" t="s">
        <v>680</v>
      </c>
      <c r="D13" s="50" t="s">
        <v>681</v>
      </c>
      <c r="E13" s="50"/>
    </row>
    <row r="14" spans="1:5" s="51" customFormat="1" ht="60.75" customHeight="1" thickBot="1" x14ac:dyDescent="0.25">
      <c r="A14" s="323"/>
      <c r="B14" s="70" t="s">
        <v>682</v>
      </c>
      <c r="C14" s="50" t="s">
        <v>683</v>
      </c>
      <c r="D14" s="50" t="s">
        <v>684</v>
      </c>
      <c r="E14" s="50"/>
    </row>
    <row r="15" spans="1:5" s="51" customFormat="1" ht="33.75" customHeight="1" thickBot="1" x14ac:dyDescent="0.25">
      <c r="A15" s="324"/>
      <c r="B15" s="70" t="s">
        <v>685</v>
      </c>
      <c r="C15" s="50" t="s">
        <v>136</v>
      </c>
      <c r="D15" s="50" t="s">
        <v>136</v>
      </c>
      <c r="E15" s="50"/>
    </row>
    <row r="16" spans="1:5" s="51" customFormat="1" ht="48" customHeight="1" thickBot="1" x14ac:dyDescent="0.25">
      <c r="A16" s="324"/>
      <c r="B16" s="70" t="s">
        <v>686</v>
      </c>
      <c r="C16" s="50" t="s">
        <v>687</v>
      </c>
      <c r="D16" s="50" t="s">
        <v>688</v>
      </c>
      <c r="E16" s="50"/>
    </row>
    <row r="17" spans="1:5" s="51" customFormat="1" ht="33.75" customHeight="1" thickBot="1" x14ac:dyDescent="0.25">
      <c r="A17" s="324"/>
      <c r="B17" s="70" t="s">
        <v>689</v>
      </c>
      <c r="C17" s="50" t="s">
        <v>690</v>
      </c>
      <c r="D17" s="141" t="s">
        <v>691</v>
      </c>
      <c r="E17" s="50"/>
    </row>
    <row r="18" spans="1:5" s="51" customFormat="1" ht="43.5" customHeight="1" thickBot="1" x14ac:dyDescent="0.25">
      <c r="A18" s="324"/>
      <c r="B18" s="70" t="s">
        <v>692</v>
      </c>
      <c r="C18" s="50" t="s">
        <v>693</v>
      </c>
      <c r="D18" s="50"/>
      <c r="E18" s="50"/>
    </row>
    <row r="19" spans="1:5" s="51" customFormat="1" ht="51" customHeight="1" thickBot="1" x14ac:dyDescent="0.25">
      <c r="A19" s="324"/>
      <c r="B19" s="70" t="s">
        <v>694</v>
      </c>
      <c r="C19" s="50" t="s">
        <v>695</v>
      </c>
      <c r="D19" s="50"/>
      <c r="E19" s="50"/>
    </row>
    <row r="20" spans="1:5" s="51" customFormat="1" ht="60.75" customHeight="1" thickBot="1" x14ac:dyDescent="0.25">
      <c r="A20" s="324"/>
      <c r="B20" s="70" t="s">
        <v>696</v>
      </c>
      <c r="C20" s="50" t="s">
        <v>697</v>
      </c>
      <c r="D20" s="50"/>
      <c r="E20" s="50"/>
    </row>
    <row r="21" spans="1:5" s="51" customFormat="1" ht="46.5" customHeight="1" thickBot="1" x14ac:dyDescent="0.25">
      <c r="A21" s="324"/>
      <c r="B21" s="70" t="s">
        <v>698</v>
      </c>
      <c r="C21" s="50" t="s">
        <v>823</v>
      </c>
      <c r="D21" s="50"/>
      <c r="E21" s="50"/>
    </row>
    <row r="22" spans="1:5" s="51" customFormat="1" ht="113.25" thickBot="1" x14ac:dyDescent="0.25">
      <c r="A22" s="324"/>
      <c r="B22" s="70" t="s">
        <v>699</v>
      </c>
      <c r="C22" s="50" t="s">
        <v>700</v>
      </c>
      <c r="D22" s="50" t="s">
        <v>701</v>
      </c>
      <c r="E22" s="50"/>
    </row>
    <row r="23" spans="1:5" s="51" customFormat="1" ht="72.75" customHeight="1" thickBot="1" x14ac:dyDescent="0.25">
      <c r="A23" s="325"/>
      <c r="B23" s="71" t="s">
        <v>702</v>
      </c>
      <c r="C23" s="50" t="s">
        <v>703</v>
      </c>
      <c r="D23" s="50" t="s">
        <v>704</v>
      </c>
      <c r="E23" s="141" t="s">
        <v>44</v>
      </c>
    </row>
    <row r="24" spans="1:5" s="51" customFormat="1" ht="43.5" customHeight="1" thickBot="1" x14ac:dyDescent="0.25">
      <c r="A24" s="317" t="s">
        <v>705</v>
      </c>
      <c r="B24" s="318"/>
      <c r="C24" s="331" t="s">
        <v>824</v>
      </c>
      <c r="D24" s="329" t="s">
        <v>706</v>
      </c>
      <c r="E24" s="334" t="s">
        <v>707</v>
      </c>
    </row>
    <row r="25" spans="1:5" s="51" customFormat="1" ht="33.75" customHeight="1" thickBot="1" x14ac:dyDescent="0.25">
      <c r="A25" s="323"/>
      <c r="B25" s="72" t="s">
        <v>708</v>
      </c>
      <c r="C25" s="332"/>
      <c r="D25" s="337"/>
      <c r="E25" s="335"/>
    </row>
    <row r="26" spans="1:5" s="51" customFormat="1" ht="33.75" customHeight="1" thickBot="1" x14ac:dyDescent="0.25">
      <c r="A26" s="325"/>
      <c r="B26" s="72" t="s">
        <v>709</v>
      </c>
      <c r="C26" s="333"/>
      <c r="D26" s="330"/>
      <c r="E26" s="336"/>
    </row>
    <row r="27" spans="1:5" s="51" customFormat="1" ht="33.75" customHeight="1" thickBot="1" x14ac:dyDescent="0.25">
      <c r="A27" s="319" t="s">
        <v>710</v>
      </c>
      <c r="B27" s="320"/>
      <c r="C27" s="331" t="s">
        <v>711</v>
      </c>
      <c r="D27" s="334" t="s">
        <v>136</v>
      </c>
      <c r="E27" s="334" t="s">
        <v>136</v>
      </c>
    </row>
    <row r="28" spans="1:5" s="51" customFormat="1" ht="33.75" customHeight="1" thickBot="1" x14ac:dyDescent="0.25">
      <c r="A28" s="323"/>
      <c r="B28" s="72" t="s">
        <v>712</v>
      </c>
      <c r="C28" s="332"/>
      <c r="D28" s="335"/>
      <c r="E28" s="335"/>
    </row>
    <row r="29" spans="1:5" s="51" customFormat="1" ht="33.75" customHeight="1" thickBot="1" x14ac:dyDescent="0.25">
      <c r="A29" s="325"/>
      <c r="B29" s="73" t="s">
        <v>713</v>
      </c>
      <c r="C29" s="333"/>
      <c r="D29" s="336"/>
      <c r="E29" s="336"/>
    </row>
    <row r="30" spans="1:5" s="51" customFormat="1" ht="33.75" customHeight="1" thickBot="1" x14ac:dyDescent="0.25">
      <c r="A30" s="319" t="s">
        <v>714</v>
      </c>
      <c r="B30" s="320"/>
      <c r="C30" s="165"/>
      <c r="D30" s="166"/>
      <c r="E30" s="139"/>
    </row>
    <row r="31" spans="1:5" s="51" customFormat="1" ht="33.75" customHeight="1" thickBot="1" x14ac:dyDescent="0.25">
      <c r="A31" s="323"/>
      <c r="B31" s="70" t="s">
        <v>715</v>
      </c>
      <c r="C31" s="166" t="s">
        <v>716</v>
      </c>
      <c r="D31" s="166" t="s">
        <v>717</v>
      </c>
      <c r="E31" s="142" t="s">
        <v>718</v>
      </c>
    </row>
    <row r="32" spans="1:5" s="51" customFormat="1" ht="33.75" customHeight="1" thickBot="1" x14ac:dyDescent="0.25">
      <c r="A32" s="324"/>
      <c r="B32" s="70" t="s">
        <v>719</v>
      </c>
      <c r="C32" s="166" t="s">
        <v>720</v>
      </c>
      <c r="D32" s="166" t="s">
        <v>721</v>
      </c>
      <c r="E32" s="105"/>
    </row>
    <row r="33" spans="1:5" s="51" customFormat="1" ht="33.75" customHeight="1" thickBot="1" x14ac:dyDescent="0.25">
      <c r="A33" s="324"/>
      <c r="B33" s="70" t="s">
        <v>722</v>
      </c>
      <c r="C33" s="166" t="s">
        <v>723</v>
      </c>
      <c r="D33" s="166" t="s">
        <v>724</v>
      </c>
      <c r="E33" s="142" t="s">
        <v>718</v>
      </c>
    </row>
    <row r="34" spans="1:5" s="51" customFormat="1" ht="42.75" customHeight="1" thickBot="1" x14ac:dyDescent="0.25">
      <c r="A34" s="324"/>
      <c r="B34" s="70" t="s">
        <v>725</v>
      </c>
      <c r="C34" s="105" t="s">
        <v>726</v>
      </c>
      <c r="D34" s="166" t="s">
        <v>727</v>
      </c>
      <c r="E34" s="105"/>
    </row>
    <row r="35" spans="1:5" s="51" customFormat="1" ht="49.5" customHeight="1" thickBot="1" x14ac:dyDescent="0.25">
      <c r="A35" s="324"/>
      <c r="B35" s="70" t="s">
        <v>728</v>
      </c>
      <c r="C35" s="166" t="s">
        <v>729</v>
      </c>
      <c r="D35" s="140" t="s">
        <v>730</v>
      </c>
      <c r="E35" s="140" t="s">
        <v>731</v>
      </c>
    </row>
    <row r="36" spans="1:5" s="51" customFormat="1" ht="47.25" customHeight="1" thickBot="1" x14ac:dyDescent="0.25">
      <c r="A36" s="324"/>
      <c r="B36" s="70" t="s">
        <v>732</v>
      </c>
      <c r="C36" s="167" t="s">
        <v>733</v>
      </c>
      <c r="D36" s="50" t="s">
        <v>734</v>
      </c>
      <c r="E36" s="140" t="s">
        <v>731</v>
      </c>
    </row>
    <row r="37" spans="1:5" s="51" customFormat="1" ht="54" customHeight="1" thickBot="1" x14ac:dyDescent="0.25">
      <c r="A37" s="324"/>
      <c r="B37" s="70" t="s">
        <v>735</v>
      </c>
      <c r="C37" s="167" t="s">
        <v>736</v>
      </c>
      <c r="D37" s="50" t="s">
        <v>737</v>
      </c>
      <c r="E37" s="140" t="s">
        <v>731</v>
      </c>
    </row>
    <row r="38" spans="1:5" s="51" customFormat="1" ht="53.25" customHeight="1" thickBot="1" x14ac:dyDescent="0.25">
      <c r="A38" s="324"/>
      <c r="B38" s="70" t="s">
        <v>738</v>
      </c>
      <c r="C38" s="153" t="s">
        <v>739</v>
      </c>
      <c r="D38" s="149" t="s">
        <v>740</v>
      </c>
      <c r="E38" s="140" t="s">
        <v>731</v>
      </c>
    </row>
    <row r="39" spans="1:5" s="51" customFormat="1" ht="181.5" customHeight="1" thickBot="1" x14ac:dyDescent="0.25">
      <c r="A39" s="324"/>
      <c r="B39" s="70" t="s">
        <v>741</v>
      </c>
      <c r="C39" s="163" t="s">
        <v>742</v>
      </c>
      <c r="D39" s="104" t="s">
        <v>743</v>
      </c>
      <c r="E39" s="104" t="s">
        <v>744</v>
      </c>
    </row>
    <row r="40" spans="1:5" s="51" customFormat="1" ht="104.25" customHeight="1" thickBot="1" x14ac:dyDescent="0.25">
      <c r="A40" s="324"/>
      <c r="B40" s="70" t="s">
        <v>745</v>
      </c>
      <c r="C40" s="167" t="s">
        <v>746</v>
      </c>
      <c r="D40" s="50" t="s">
        <v>747</v>
      </c>
      <c r="E40" s="50" t="s">
        <v>748</v>
      </c>
    </row>
    <row r="41" spans="1:5" s="51" customFormat="1" ht="72.75" customHeight="1" thickBot="1" x14ac:dyDescent="0.25">
      <c r="A41" s="324"/>
      <c r="B41" s="70" t="s">
        <v>749</v>
      </c>
      <c r="C41" s="167" t="s">
        <v>750</v>
      </c>
      <c r="D41" s="50" t="s">
        <v>751</v>
      </c>
      <c r="E41" s="50" t="s">
        <v>748</v>
      </c>
    </row>
    <row r="42" spans="1:5" s="51" customFormat="1" ht="33.75" customHeight="1" thickBot="1" x14ac:dyDescent="0.25">
      <c r="A42" s="324"/>
      <c r="B42" s="70" t="s">
        <v>752</v>
      </c>
      <c r="C42" s="167" t="s">
        <v>753</v>
      </c>
      <c r="D42" s="50"/>
      <c r="E42" s="50"/>
    </row>
    <row r="43" spans="1:5" s="51" customFormat="1" ht="55.5" customHeight="1" thickBot="1" x14ac:dyDescent="0.25">
      <c r="A43" s="324"/>
      <c r="B43" s="70" t="s">
        <v>754</v>
      </c>
      <c r="C43" s="167" t="s">
        <v>755</v>
      </c>
      <c r="D43" s="50"/>
      <c r="E43" s="50"/>
    </row>
    <row r="44" spans="1:5" s="51" customFormat="1" ht="33.75" customHeight="1" thickBot="1" x14ac:dyDescent="0.25">
      <c r="A44" s="324"/>
      <c r="B44" s="70" t="s">
        <v>756</v>
      </c>
      <c r="C44" s="166" t="s">
        <v>548</v>
      </c>
      <c r="D44" s="50"/>
      <c r="E44" s="50"/>
    </row>
    <row r="45" spans="1:5" s="51" customFormat="1" ht="33.75" customHeight="1" thickBot="1" x14ac:dyDescent="0.25">
      <c r="A45" s="324"/>
      <c r="B45" s="70" t="s">
        <v>757</v>
      </c>
      <c r="C45" s="168" t="s">
        <v>718</v>
      </c>
      <c r="D45" s="50"/>
      <c r="E45" s="50"/>
    </row>
    <row r="46" spans="1:5" s="51" customFormat="1" ht="33.75" customHeight="1" thickBot="1" x14ac:dyDescent="0.25">
      <c r="A46" s="325"/>
      <c r="B46" s="71" t="s">
        <v>758</v>
      </c>
      <c r="C46" s="343" t="s">
        <v>861</v>
      </c>
      <c r="D46" s="50"/>
      <c r="E46" s="50"/>
    </row>
    <row r="47" spans="1:5" s="51" customFormat="1" ht="60.75" customHeight="1" thickBot="1" x14ac:dyDescent="0.25">
      <c r="A47" s="319" t="s">
        <v>759</v>
      </c>
      <c r="B47" s="320"/>
      <c r="C47" s="50" t="s">
        <v>753</v>
      </c>
      <c r="D47" s="50"/>
      <c r="E47" s="50"/>
    </row>
    <row r="48" spans="1:5" s="51" customFormat="1" ht="58.5" customHeight="1" thickBot="1" x14ac:dyDescent="0.25">
      <c r="A48" s="323"/>
      <c r="B48" s="70" t="s">
        <v>760</v>
      </c>
      <c r="C48" s="50" t="s">
        <v>761</v>
      </c>
      <c r="D48" s="50" t="s">
        <v>762</v>
      </c>
      <c r="E48" s="50"/>
    </row>
    <row r="49" spans="1:5" s="51" customFormat="1" ht="79.5" thickBot="1" x14ac:dyDescent="0.25">
      <c r="A49" s="324"/>
      <c r="B49" s="70" t="s">
        <v>763</v>
      </c>
      <c r="C49" s="50" t="s">
        <v>764</v>
      </c>
      <c r="D49" s="50" t="s">
        <v>765</v>
      </c>
      <c r="E49" s="50"/>
    </row>
    <row r="50" spans="1:5" s="51" customFormat="1" ht="79.5" thickBot="1" x14ac:dyDescent="0.25">
      <c r="A50" s="324"/>
      <c r="B50" s="70" t="s">
        <v>766</v>
      </c>
      <c r="C50" s="50" t="s">
        <v>767</v>
      </c>
      <c r="D50" s="50" t="s">
        <v>765</v>
      </c>
      <c r="E50" s="50"/>
    </row>
    <row r="51" spans="1:5" s="51" customFormat="1" ht="66" customHeight="1" thickBot="1" x14ac:dyDescent="0.25">
      <c r="A51" s="324"/>
      <c r="B51" s="70" t="s">
        <v>768</v>
      </c>
      <c r="C51" s="50" t="s">
        <v>769</v>
      </c>
      <c r="D51" s="50" t="s">
        <v>770</v>
      </c>
      <c r="E51" s="50"/>
    </row>
    <row r="52" spans="1:5" s="51" customFormat="1" ht="57" thickBot="1" x14ac:dyDescent="0.25">
      <c r="A52" s="325"/>
      <c r="B52" s="71" t="s">
        <v>771</v>
      </c>
      <c r="C52" s="50" t="s">
        <v>772</v>
      </c>
      <c r="D52" s="50" t="s">
        <v>770</v>
      </c>
      <c r="E52" s="50"/>
    </row>
    <row r="53" spans="1:5" s="51" customFormat="1" ht="33.75" customHeight="1" thickBot="1" x14ac:dyDescent="0.25">
      <c r="A53" s="319" t="s">
        <v>773</v>
      </c>
      <c r="B53" s="320"/>
      <c r="C53" s="50" t="s">
        <v>774</v>
      </c>
      <c r="D53" s="50"/>
      <c r="E53" s="50"/>
    </row>
    <row r="54" spans="1:5" s="51" customFormat="1" ht="33.75" customHeight="1" thickBot="1" x14ac:dyDescent="0.25">
      <c r="A54" s="326"/>
      <c r="B54" s="70" t="s">
        <v>775</v>
      </c>
      <c r="C54" s="143" t="s">
        <v>776</v>
      </c>
      <c r="D54" s="50"/>
      <c r="E54" s="50"/>
    </row>
    <row r="55" spans="1:5" s="51" customFormat="1" ht="33.75" customHeight="1" thickBot="1" x14ac:dyDescent="0.25">
      <c r="A55" s="321"/>
      <c r="B55" s="70" t="s">
        <v>777</v>
      </c>
      <c r="C55" s="143" t="s">
        <v>776</v>
      </c>
      <c r="D55" s="50"/>
      <c r="E55" s="50"/>
    </row>
    <row r="56" spans="1:5" s="51" customFormat="1" ht="33.75" customHeight="1" thickBot="1" x14ac:dyDescent="0.25">
      <c r="A56" s="322"/>
      <c r="B56" s="70" t="s">
        <v>778</v>
      </c>
      <c r="C56" s="143" t="s">
        <v>776</v>
      </c>
      <c r="D56" s="50"/>
      <c r="E56" s="50"/>
    </row>
    <row r="57" spans="1:5" s="51" customFormat="1" ht="33.75" customHeight="1" thickBot="1" x14ac:dyDescent="0.25">
      <c r="A57" s="327" t="s">
        <v>779</v>
      </c>
      <c r="B57" s="328"/>
      <c r="C57" s="334" t="s">
        <v>332</v>
      </c>
      <c r="D57" s="50"/>
      <c r="E57" s="50"/>
    </row>
    <row r="58" spans="1:5" s="51" customFormat="1" ht="33.75" customHeight="1" thickBot="1" x14ac:dyDescent="0.25">
      <c r="A58" s="321"/>
      <c r="B58" s="70" t="s">
        <v>780</v>
      </c>
      <c r="C58" s="335"/>
      <c r="D58" s="50"/>
      <c r="E58" s="50"/>
    </row>
    <row r="59" spans="1:5" s="51" customFormat="1" ht="33.75" customHeight="1" thickBot="1" x14ac:dyDescent="0.25">
      <c r="A59" s="322"/>
      <c r="B59" s="71" t="s">
        <v>781</v>
      </c>
      <c r="C59" s="336"/>
      <c r="D59" s="50"/>
      <c r="E59" s="50"/>
    </row>
    <row r="60" spans="1:5" s="51" customFormat="1" ht="84.75" customHeight="1" thickBot="1" x14ac:dyDescent="0.25">
      <c r="A60" s="317" t="s">
        <v>782</v>
      </c>
      <c r="B60" s="318"/>
      <c r="C60" s="143" t="s">
        <v>783</v>
      </c>
      <c r="D60" s="50"/>
      <c r="E60" s="50"/>
    </row>
    <row r="61" spans="1:5" s="51" customFormat="1" ht="113.25" thickBot="1" x14ac:dyDescent="0.25">
      <c r="A61" s="317" t="s">
        <v>784</v>
      </c>
      <c r="B61" s="318"/>
      <c r="C61" s="50" t="s">
        <v>785</v>
      </c>
      <c r="D61" s="50" t="s">
        <v>786</v>
      </c>
      <c r="E61" s="50"/>
    </row>
    <row r="62" spans="1:5" s="51" customFormat="1" ht="42.75" customHeight="1" thickBot="1" x14ac:dyDescent="0.25">
      <c r="A62" s="319" t="s">
        <v>787</v>
      </c>
      <c r="B62" s="320"/>
      <c r="C62" s="50"/>
      <c r="D62" s="50"/>
      <c r="E62" s="50"/>
    </row>
    <row r="63" spans="1:5" ht="18" x14ac:dyDescent="0.25">
      <c r="B63" s="2"/>
      <c r="C63"/>
      <c r="D63"/>
      <c r="E63"/>
    </row>
  </sheetData>
  <mergeCells count="34">
    <mergeCell ref="B2:E2"/>
    <mergeCell ref="A4:B4"/>
    <mergeCell ref="A5:B5"/>
    <mergeCell ref="A6:B6"/>
    <mergeCell ref="A7:B7"/>
    <mergeCell ref="C11:C12"/>
    <mergeCell ref="A8:A9"/>
    <mergeCell ref="C27:C29"/>
    <mergeCell ref="E27:E29"/>
    <mergeCell ref="D27:D29"/>
    <mergeCell ref="D11:D12"/>
    <mergeCell ref="D24:D26"/>
    <mergeCell ref="E24:E26"/>
    <mergeCell ref="C24:C26"/>
    <mergeCell ref="A31:A46"/>
    <mergeCell ref="A10:B10"/>
    <mergeCell ref="A11:A12"/>
    <mergeCell ref="A13:B13"/>
    <mergeCell ref="A14:A23"/>
    <mergeCell ref="A24:B24"/>
    <mergeCell ref="A25:A26"/>
    <mergeCell ref="A27:B27"/>
    <mergeCell ref="A28:A29"/>
    <mergeCell ref="A30:B30"/>
    <mergeCell ref="A47:B47"/>
    <mergeCell ref="A48:A52"/>
    <mergeCell ref="A53:B53"/>
    <mergeCell ref="A54:A56"/>
    <mergeCell ref="A57:B57"/>
    <mergeCell ref="C57:C59"/>
    <mergeCell ref="A60:B60"/>
    <mergeCell ref="A61:B61"/>
    <mergeCell ref="A62:B62"/>
    <mergeCell ref="A58:A59"/>
  </mergeCells>
  <phoneticPr fontId="59" type="noConversion"/>
  <hyperlinks>
    <hyperlink ref="D17" r:id="rId1" xr:uid="{01473264-E5F2-469A-A0FA-F34D12476204}"/>
    <hyperlink ref="E23" r:id="rId2" xr:uid="{D42A468C-535C-47E0-9B4A-FF89CAC25E0D}"/>
    <hyperlink ref="E33" r:id="rId3" xr:uid="{8250FEB8-EB72-4DC4-9C50-43D0BB34CEA4}"/>
    <hyperlink ref="E31" r:id="rId4" xr:uid="{F4AEB3B2-C1F0-40C5-89F9-4847CBBC27CC}"/>
    <hyperlink ref="C45" r:id="rId5" xr:uid="{1D983F52-1B94-40B4-BB46-A02E793FDB9C}"/>
  </hyperlinks>
  <pageMargins left="0.7" right="0.7" top="0.75" bottom="0.75" header="0.3" footer="0.3"/>
  <pageSetup orientation="portrait" horizontalDpi="4294967294" verticalDpi="4294967294"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3"/>
  <sheetViews>
    <sheetView zoomScale="55" zoomScaleNormal="55" workbookViewId="0">
      <pane ySplit="4" topLeftCell="A5" activePane="bottomLeft" state="frozen"/>
      <selection pane="bottomLeft" activeCell="A43" sqref="A43"/>
    </sheetView>
  </sheetViews>
  <sheetFormatPr baseColWidth="10" defaultColWidth="11.42578125" defaultRowHeight="15" x14ac:dyDescent="0.25"/>
  <cols>
    <col min="1" max="1" width="159" style="1" customWidth="1"/>
    <col min="2" max="16384" width="11.42578125" style="1"/>
  </cols>
  <sheetData>
    <row r="1" spans="1:1" x14ac:dyDescent="0.25">
      <c r="A1" s="74"/>
    </row>
    <row r="2" spans="1:1" ht="18" x14ac:dyDescent="0.25">
      <c r="A2" s="75" t="s">
        <v>788</v>
      </c>
    </row>
    <row r="3" spans="1:1" ht="18" x14ac:dyDescent="0.25">
      <c r="A3" s="75"/>
    </row>
    <row r="4" spans="1:1" ht="12" customHeight="1" x14ac:dyDescent="0.25">
      <c r="A4" s="76"/>
    </row>
    <row r="5" spans="1:1" x14ac:dyDescent="0.25">
      <c r="A5" s="77"/>
    </row>
    <row r="6" spans="1:1" ht="30" x14ac:dyDescent="0.25">
      <c r="A6" s="78" t="s">
        <v>789</v>
      </c>
    </row>
    <row r="7" spans="1:1" x14ac:dyDescent="0.25">
      <c r="A7" s="78"/>
    </row>
    <row r="8" spans="1:1" x14ac:dyDescent="0.25">
      <c r="A8" s="78" t="s">
        <v>790</v>
      </c>
    </row>
    <row r="9" spans="1:1" x14ac:dyDescent="0.25">
      <c r="A9" s="78"/>
    </row>
    <row r="10" spans="1:1" ht="25.5" x14ac:dyDescent="0.25">
      <c r="A10" s="79" t="s">
        <v>791</v>
      </c>
    </row>
    <row r="11" spans="1:1" ht="25.5" x14ac:dyDescent="0.25">
      <c r="A11" s="79" t="s">
        <v>792</v>
      </c>
    </row>
    <row r="12" spans="1:1" ht="25.5" x14ac:dyDescent="0.25">
      <c r="A12" s="79" t="s">
        <v>793</v>
      </c>
    </row>
    <row r="13" spans="1:1" ht="25.5" x14ac:dyDescent="0.25">
      <c r="A13" s="79" t="s">
        <v>794</v>
      </c>
    </row>
    <row r="14" spans="1:1" x14ac:dyDescent="0.25">
      <c r="A14" s="79" t="s">
        <v>795</v>
      </c>
    </row>
    <row r="15" spans="1:1" x14ac:dyDescent="0.25">
      <c r="A15" s="77"/>
    </row>
    <row r="16" spans="1:1" x14ac:dyDescent="0.25">
      <c r="A16" s="77" t="s">
        <v>796</v>
      </c>
    </row>
    <row r="17" spans="1:1" x14ac:dyDescent="0.25">
      <c r="A17" s="78" t="s">
        <v>797</v>
      </c>
    </row>
    <row r="18" spans="1:1" x14ac:dyDescent="0.25">
      <c r="A18" s="78"/>
    </row>
    <row r="19" spans="1:1" ht="60" x14ac:dyDescent="0.25">
      <c r="A19" s="80" t="s">
        <v>798</v>
      </c>
    </row>
    <row r="20" spans="1:1" ht="45" x14ac:dyDescent="0.25">
      <c r="A20" s="80" t="s">
        <v>799</v>
      </c>
    </row>
    <row r="21" spans="1:1" ht="60" x14ac:dyDescent="0.25">
      <c r="A21" s="80" t="s">
        <v>800</v>
      </c>
    </row>
    <row r="22" spans="1:1" ht="30" x14ac:dyDescent="0.25">
      <c r="A22" s="80" t="s">
        <v>801</v>
      </c>
    </row>
    <row r="23" spans="1:1" ht="30" x14ac:dyDescent="0.25">
      <c r="A23" s="80" t="s">
        <v>802</v>
      </c>
    </row>
    <row r="24" spans="1:1" ht="45" x14ac:dyDescent="0.25">
      <c r="A24" s="80" t="s">
        <v>803</v>
      </c>
    </row>
    <row r="25" spans="1:1" ht="45" x14ac:dyDescent="0.25">
      <c r="A25" s="80" t="s">
        <v>804</v>
      </c>
    </row>
    <row r="26" spans="1:1" ht="30" x14ac:dyDescent="0.25">
      <c r="A26" s="78" t="s">
        <v>805</v>
      </c>
    </row>
    <row r="27" spans="1:1" ht="60" x14ac:dyDescent="0.25">
      <c r="A27" s="80" t="s">
        <v>806</v>
      </c>
    </row>
    <row r="28" spans="1:1" ht="45" x14ac:dyDescent="0.25">
      <c r="A28" s="80" t="s">
        <v>807</v>
      </c>
    </row>
    <row r="29" spans="1:1" ht="45" x14ac:dyDescent="0.25">
      <c r="A29" s="94" t="s">
        <v>808</v>
      </c>
    </row>
    <row r="30" spans="1:1" ht="45" x14ac:dyDescent="0.25">
      <c r="A30" s="80" t="s">
        <v>809</v>
      </c>
    </row>
    <row r="31" spans="1:1" ht="30" x14ac:dyDescent="0.25">
      <c r="A31" s="78" t="s">
        <v>810</v>
      </c>
    </row>
    <row r="32" spans="1:1" ht="30" x14ac:dyDescent="0.25">
      <c r="A32" s="81" t="s">
        <v>811</v>
      </c>
    </row>
    <row r="33" spans="1:1" ht="18" x14ac:dyDescent="0.25">
      <c r="A33" s="82"/>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zoomScale="110" zoomScaleNormal="110" workbookViewId="0">
      <pane ySplit="5" topLeftCell="A6" activePane="bottomLeft" state="frozen"/>
      <selection pane="bottomLeft" activeCell="A26" sqref="A26"/>
    </sheetView>
  </sheetViews>
  <sheetFormatPr baseColWidth="10" defaultColWidth="11.42578125" defaultRowHeight="15" x14ac:dyDescent="0.25"/>
  <cols>
    <col min="1" max="1" width="141.5703125" style="1" customWidth="1"/>
    <col min="2" max="16384" width="11.42578125" style="1"/>
  </cols>
  <sheetData>
    <row r="1" spans="1:1" x14ac:dyDescent="0.25">
      <c r="A1" s="74"/>
    </row>
    <row r="2" spans="1:1" ht="18" x14ac:dyDescent="0.25">
      <c r="A2" s="75" t="s">
        <v>10</v>
      </c>
    </row>
    <row r="3" spans="1:1" x14ac:dyDescent="0.25">
      <c r="A3" s="84" t="s">
        <v>11</v>
      </c>
    </row>
    <row r="4" spans="1:1" ht="9.75" customHeight="1" x14ac:dyDescent="0.25">
      <c r="A4" s="84"/>
    </row>
    <row r="5" spans="1:1" ht="11.25" customHeight="1" x14ac:dyDescent="0.25">
      <c r="A5" s="85"/>
    </row>
    <row r="6" spans="1:1" x14ac:dyDescent="0.25">
      <c r="A6" s="77"/>
    </row>
    <row r="7" spans="1:1" x14ac:dyDescent="0.25">
      <c r="A7" s="77" t="s">
        <v>12</v>
      </c>
    </row>
    <row r="8" spans="1:1" x14ac:dyDescent="0.25">
      <c r="A8" s="77"/>
    </row>
    <row r="9" spans="1:1" ht="30" x14ac:dyDescent="0.25">
      <c r="A9" s="77" t="s">
        <v>13</v>
      </c>
    </row>
    <row r="10" spans="1:1" x14ac:dyDescent="0.25">
      <c r="A10" s="77"/>
    </row>
    <row r="11" spans="1:1" x14ac:dyDescent="0.25">
      <c r="A11" s="77" t="s">
        <v>14</v>
      </c>
    </row>
    <row r="12" spans="1:1" ht="30" x14ac:dyDescent="0.25">
      <c r="A12" s="78" t="s">
        <v>15</v>
      </c>
    </row>
    <row r="13" spans="1:1" x14ac:dyDescent="0.25">
      <c r="A13" s="78"/>
    </row>
    <row r="14" spans="1:1" x14ac:dyDescent="0.25">
      <c r="A14" s="77" t="s">
        <v>16</v>
      </c>
    </row>
    <row r="15" spans="1:1" ht="30" x14ac:dyDescent="0.25">
      <c r="A15" s="78" t="s">
        <v>17</v>
      </c>
    </row>
    <row r="16" spans="1:1" x14ac:dyDescent="0.25">
      <c r="A16" s="77"/>
    </row>
    <row r="17" spans="1:1" x14ac:dyDescent="0.25">
      <c r="A17" s="77" t="s">
        <v>18</v>
      </c>
    </row>
    <row r="18" spans="1:1" ht="45" x14ac:dyDescent="0.25">
      <c r="A18" s="78" t="s">
        <v>19</v>
      </c>
    </row>
    <row r="19" spans="1:1" x14ac:dyDescent="0.25">
      <c r="A19" s="78"/>
    </row>
    <row r="20" spans="1:1" x14ac:dyDescent="0.25">
      <c r="A20" s="77" t="s">
        <v>20</v>
      </c>
    </row>
    <row r="21" spans="1:1" ht="30" x14ac:dyDescent="0.25">
      <c r="A21" s="78" t="s">
        <v>21</v>
      </c>
    </row>
    <row r="22" spans="1:1" x14ac:dyDescent="0.25">
      <c r="A22" s="86"/>
    </row>
    <row r="23" spans="1:1" x14ac:dyDescent="0.25">
      <c r="A23" s="83"/>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67"/>
  <sheetViews>
    <sheetView tabSelected="1" zoomScale="55" zoomScaleNormal="55" workbookViewId="0">
      <pane ySplit="4" topLeftCell="A5" activePane="bottomLeft" state="frozen"/>
      <selection pane="bottomLeft" activeCell="C144" sqref="C144"/>
    </sheetView>
  </sheetViews>
  <sheetFormatPr baseColWidth="10" defaultColWidth="11.42578125" defaultRowHeight="14.25" x14ac:dyDescent="0.2"/>
  <cols>
    <col min="1" max="1" width="5.5703125" style="52" customWidth="1"/>
    <col min="2" max="2" width="55.85546875" style="54" customWidth="1"/>
    <col min="3" max="3" width="189.28515625" style="170" customWidth="1"/>
    <col min="4" max="4" width="55.85546875" style="54" customWidth="1"/>
    <col min="5" max="5" width="59.7109375" style="54" customWidth="1"/>
    <col min="6" max="16384" width="11.42578125" style="54"/>
  </cols>
  <sheetData>
    <row r="2" spans="1:10" ht="20.25" x14ac:dyDescent="0.2">
      <c r="B2" s="173" t="s">
        <v>22</v>
      </c>
      <c r="C2" s="173"/>
      <c r="D2" s="173"/>
      <c r="E2" s="173"/>
      <c r="F2" s="53"/>
      <c r="G2" s="53"/>
      <c r="H2" s="53"/>
      <c r="I2" s="53"/>
      <c r="J2" s="53"/>
    </row>
    <row r="3" spans="1:10" ht="15.75" thickBot="1" x14ac:dyDescent="0.25">
      <c r="B3" s="55"/>
      <c r="C3" s="55"/>
      <c r="D3" s="55"/>
      <c r="E3" s="55"/>
      <c r="F3" s="53"/>
      <c r="G3" s="53"/>
      <c r="H3" s="53"/>
      <c r="I3" s="53"/>
      <c r="J3" s="53"/>
    </row>
    <row r="4" spans="1:10" ht="27" customHeight="1" thickBot="1" x14ac:dyDescent="0.25">
      <c r="A4" s="193" t="s">
        <v>23</v>
      </c>
      <c r="B4" s="194"/>
      <c r="C4" s="56" t="s">
        <v>24</v>
      </c>
      <c r="D4" s="56" t="s">
        <v>25</v>
      </c>
      <c r="E4" s="56" t="s">
        <v>26</v>
      </c>
    </row>
    <row r="5" spans="1:10" ht="24" customHeight="1" thickBot="1" x14ac:dyDescent="0.25">
      <c r="A5" s="199" t="s">
        <v>27</v>
      </c>
      <c r="B5" s="200"/>
      <c r="C5" s="200"/>
      <c r="D5" s="200"/>
      <c r="E5" s="201"/>
    </row>
    <row r="6" spans="1:10" ht="228.75" thickBot="1" x14ac:dyDescent="0.25">
      <c r="A6" s="195" t="s">
        <v>28</v>
      </c>
      <c r="B6" s="195"/>
      <c r="C6" s="155" t="s">
        <v>29</v>
      </c>
      <c r="D6" s="57" t="s">
        <v>30</v>
      </c>
      <c r="E6" s="57"/>
    </row>
    <row r="7" spans="1:10" ht="214.5" thickBot="1" x14ac:dyDescent="0.25">
      <c r="A7" s="189"/>
      <c r="B7" s="58" t="s">
        <v>31</v>
      </c>
      <c r="C7" s="155" t="s">
        <v>812</v>
      </c>
      <c r="D7" s="57" t="s">
        <v>32</v>
      </c>
      <c r="E7" s="232"/>
    </row>
    <row r="8" spans="1:10" ht="108.75" customHeight="1" thickBot="1" x14ac:dyDescent="0.25">
      <c r="A8" s="190"/>
      <c r="B8" s="132" t="s">
        <v>33</v>
      </c>
      <c r="C8" s="155" t="s">
        <v>34</v>
      </c>
      <c r="D8" s="57" t="s">
        <v>35</v>
      </c>
      <c r="E8" s="232"/>
    </row>
    <row r="9" spans="1:10" ht="61.5" customHeight="1" thickBot="1" x14ac:dyDescent="0.25">
      <c r="A9" s="190"/>
      <c r="B9" s="150" t="s">
        <v>36</v>
      </c>
      <c r="C9" s="132" t="s">
        <v>37</v>
      </c>
      <c r="D9" s="57" t="s">
        <v>38</v>
      </c>
      <c r="E9" s="232"/>
    </row>
    <row r="10" spans="1:10" ht="408.75" customHeight="1" thickBot="1" x14ac:dyDescent="0.25">
      <c r="A10" s="190"/>
      <c r="B10" s="57" t="s">
        <v>39</v>
      </c>
      <c r="C10" s="155" t="s">
        <v>40</v>
      </c>
      <c r="D10" s="57" t="s">
        <v>41</v>
      </c>
      <c r="E10" s="232"/>
    </row>
    <row r="11" spans="1:10" ht="78.75" customHeight="1" thickBot="1" x14ac:dyDescent="0.25">
      <c r="A11" s="191"/>
      <c r="B11" s="209" t="s">
        <v>42</v>
      </c>
      <c r="C11" s="215" t="s">
        <v>826</v>
      </c>
      <c r="D11" s="137" t="s">
        <v>43</v>
      </c>
      <c r="E11" s="232"/>
    </row>
    <row r="12" spans="1:10" ht="55.5" customHeight="1" thickBot="1" x14ac:dyDescent="0.25">
      <c r="A12" s="136"/>
      <c r="B12" s="211"/>
      <c r="C12" s="217"/>
      <c r="D12" s="133" t="s">
        <v>44</v>
      </c>
      <c r="E12" s="57"/>
    </row>
    <row r="13" spans="1:10" ht="228.75" thickBot="1" x14ac:dyDescent="0.25">
      <c r="A13" s="192" t="s">
        <v>45</v>
      </c>
      <c r="B13" s="192"/>
      <c r="C13" s="155" t="s">
        <v>46</v>
      </c>
      <c r="D13" s="57" t="s">
        <v>825</v>
      </c>
      <c r="E13" s="57"/>
    </row>
    <row r="14" spans="1:10" ht="249.75" customHeight="1" thickBot="1" x14ac:dyDescent="0.25">
      <c r="A14" s="189"/>
      <c r="B14" s="58" t="s">
        <v>47</v>
      </c>
      <c r="C14" s="155" t="s">
        <v>813</v>
      </c>
      <c r="D14" s="57" t="s">
        <v>48</v>
      </c>
      <c r="E14" s="232"/>
    </row>
    <row r="15" spans="1:10" ht="100.5" thickBot="1" x14ac:dyDescent="0.25">
      <c r="A15" s="190"/>
      <c r="B15" s="154" t="s">
        <v>49</v>
      </c>
      <c r="C15" s="155" t="s">
        <v>50</v>
      </c>
      <c r="D15" s="57" t="s">
        <v>51</v>
      </c>
      <c r="E15" s="232"/>
    </row>
    <row r="16" spans="1:10" ht="72" thickBot="1" x14ac:dyDescent="0.25">
      <c r="A16" s="190"/>
      <c r="B16" s="154" t="s">
        <v>52</v>
      </c>
      <c r="C16" s="155" t="s">
        <v>53</v>
      </c>
      <c r="D16" s="57" t="s">
        <v>54</v>
      </c>
      <c r="E16" s="232"/>
    </row>
    <row r="17" spans="1:5" ht="43.5" thickBot="1" x14ac:dyDescent="0.25">
      <c r="A17" s="190"/>
      <c r="B17" s="58" t="s">
        <v>55</v>
      </c>
      <c r="C17" s="132" t="s">
        <v>56</v>
      </c>
      <c r="D17" s="57" t="s">
        <v>57</v>
      </c>
      <c r="E17" s="232"/>
    </row>
    <row r="18" spans="1:5" ht="37.5" customHeight="1" thickBot="1" x14ac:dyDescent="0.25">
      <c r="A18" s="191"/>
      <c r="B18" s="58" t="s">
        <v>58</v>
      </c>
      <c r="C18" s="132" t="s">
        <v>59</v>
      </c>
      <c r="D18" s="133" t="s">
        <v>60</v>
      </c>
      <c r="E18" s="232"/>
    </row>
    <row r="19" spans="1:5" ht="409.5" customHeight="1" thickBot="1" x14ac:dyDescent="0.25">
      <c r="A19" s="192" t="s">
        <v>61</v>
      </c>
      <c r="B19" s="192"/>
      <c r="C19" s="155" t="s">
        <v>62</v>
      </c>
      <c r="D19" s="57" t="s">
        <v>63</v>
      </c>
      <c r="E19" s="57"/>
    </row>
    <row r="20" spans="1:5" ht="143.25" thickBot="1" x14ac:dyDescent="0.25">
      <c r="A20" s="189"/>
      <c r="B20" s="154" t="s">
        <v>64</v>
      </c>
      <c r="C20" s="155" t="s">
        <v>814</v>
      </c>
      <c r="D20" s="132" t="s">
        <v>827</v>
      </c>
      <c r="E20" s="183"/>
    </row>
    <row r="21" spans="1:5" ht="86.25" thickBot="1" x14ac:dyDescent="0.25">
      <c r="A21" s="190"/>
      <c r="B21" s="154" t="s">
        <v>65</v>
      </c>
      <c r="C21" s="155" t="s">
        <v>66</v>
      </c>
      <c r="D21" s="132" t="s">
        <v>67</v>
      </c>
      <c r="E21" s="184"/>
    </row>
    <row r="22" spans="1:5" ht="72.75" customHeight="1" thickBot="1" x14ac:dyDescent="0.25">
      <c r="A22" s="190"/>
      <c r="B22" s="154" t="s">
        <v>68</v>
      </c>
      <c r="C22" s="155" t="s">
        <v>828</v>
      </c>
      <c r="D22" s="132" t="s">
        <v>830</v>
      </c>
      <c r="E22" s="184"/>
    </row>
    <row r="23" spans="1:5" ht="36" customHeight="1" thickBot="1" x14ac:dyDescent="0.25">
      <c r="A23" s="191"/>
      <c r="B23" s="58" t="s">
        <v>69</v>
      </c>
      <c r="C23" s="132" t="s">
        <v>70</v>
      </c>
      <c r="D23" s="132" t="s">
        <v>71</v>
      </c>
      <c r="E23" s="185"/>
    </row>
    <row r="24" spans="1:5" ht="43.5" thickBot="1" x14ac:dyDescent="0.25">
      <c r="A24" s="195" t="s">
        <v>72</v>
      </c>
      <c r="B24" s="195"/>
      <c r="C24" s="132" t="s">
        <v>73</v>
      </c>
      <c r="D24" s="132" t="s">
        <v>74</v>
      </c>
      <c r="E24" s="57"/>
    </row>
    <row r="25" spans="1:5" ht="28.5" customHeight="1" thickBot="1" x14ac:dyDescent="0.25">
      <c r="A25" s="174" t="s">
        <v>75</v>
      </c>
      <c r="B25" s="175"/>
      <c r="C25" s="176"/>
      <c r="D25" s="207"/>
      <c r="E25" s="208"/>
    </row>
    <row r="26" spans="1:5" ht="72" thickBot="1" x14ac:dyDescent="0.25">
      <c r="A26" s="189"/>
      <c r="B26" s="58" t="s">
        <v>76</v>
      </c>
      <c r="C26" s="155" t="s">
        <v>77</v>
      </c>
      <c r="D26" s="132" t="s">
        <v>78</v>
      </c>
      <c r="E26" s="183"/>
    </row>
    <row r="27" spans="1:5" ht="43.5" thickBot="1" x14ac:dyDescent="0.25">
      <c r="A27" s="190"/>
      <c r="B27" s="58" t="s">
        <v>79</v>
      </c>
      <c r="C27" s="155" t="s">
        <v>80</v>
      </c>
      <c r="D27" s="132" t="s">
        <v>81</v>
      </c>
      <c r="E27" s="184"/>
    </row>
    <row r="28" spans="1:5" ht="57.75" thickBot="1" x14ac:dyDescent="0.25">
      <c r="A28" s="190"/>
      <c r="B28" s="58" t="s">
        <v>82</v>
      </c>
      <c r="C28" s="155" t="s">
        <v>829</v>
      </c>
      <c r="D28" s="132" t="s">
        <v>839</v>
      </c>
      <c r="E28" s="184"/>
    </row>
    <row r="29" spans="1:5" ht="72" thickBot="1" x14ac:dyDescent="0.25">
      <c r="A29" s="191"/>
      <c r="B29" s="58" t="s">
        <v>83</v>
      </c>
      <c r="C29" s="155" t="s">
        <v>84</v>
      </c>
      <c r="D29" s="132" t="s">
        <v>840</v>
      </c>
      <c r="E29" s="185"/>
    </row>
    <row r="30" spans="1:5" ht="28.5" customHeight="1" thickBot="1" x14ac:dyDescent="0.25">
      <c r="A30" s="174" t="s">
        <v>85</v>
      </c>
      <c r="B30" s="175"/>
      <c r="C30" s="176"/>
      <c r="D30" s="207"/>
      <c r="E30" s="208"/>
    </row>
    <row r="31" spans="1:5" ht="15" hidden="1" thickBot="1" x14ac:dyDescent="0.25">
      <c r="A31" s="189"/>
      <c r="B31" s="58" t="s">
        <v>76</v>
      </c>
      <c r="C31" s="96"/>
      <c r="D31" s="96"/>
      <c r="E31" s="186"/>
    </row>
    <row r="32" spans="1:5" ht="29.25" hidden="1" thickBot="1" x14ac:dyDescent="0.25">
      <c r="A32" s="190"/>
      <c r="B32" s="58" t="s">
        <v>86</v>
      </c>
      <c r="C32" s="96"/>
      <c r="D32" s="96"/>
      <c r="E32" s="187"/>
    </row>
    <row r="33" spans="1:5" ht="29.25" hidden="1" thickBot="1" x14ac:dyDescent="0.25">
      <c r="A33" s="190"/>
      <c r="B33" s="58" t="s">
        <v>87</v>
      </c>
      <c r="C33" s="96"/>
      <c r="D33" s="96"/>
      <c r="E33" s="187"/>
    </row>
    <row r="34" spans="1:5" ht="15.75" hidden="1" customHeight="1" thickBot="1" x14ac:dyDescent="0.25">
      <c r="A34" s="191"/>
      <c r="B34" s="58" t="s">
        <v>88</v>
      </c>
      <c r="C34" s="96"/>
      <c r="D34" s="96"/>
      <c r="E34" s="188"/>
    </row>
    <row r="35" spans="1:5" ht="48" customHeight="1" thickBot="1" x14ac:dyDescent="0.25">
      <c r="A35" s="195" t="s">
        <v>89</v>
      </c>
      <c r="B35" s="195"/>
      <c r="C35" s="57"/>
      <c r="D35" s="57"/>
      <c r="E35" s="57"/>
    </row>
    <row r="36" spans="1:5" ht="18" customHeight="1" thickBot="1" x14ac:dyDescent="0.25">
      <c r="A36" s="177" t="s">
        <v>90</v>
      </c>
      <c r="B36" s="178"/>
      <c r="C36" s="179"/>
      <c r="D36" s="207"/>
      <c r="E36" s="208"/>
    </row>
    <row r="37" spans="1:5" ht="204.75" customHeight="1" thickBot="1" x14ac:dyDescent="0.25">
      <c r="A37" s="196">
        <v>0</v>
      </c>
      <c r="B37" s="59" t="s">
        <v>91</v>
      </c>
      <c r="C37" s="155" t="s">
        <v>92</v>
      </c>
      <c r="D37" s="132" t="s">
        <v>93</v>
      </c>
      <c r="E37" s="183"/>
    </row>
    <row r="38" spans="1:5" ht="60.75" customHeight="1" thickBot="1" x14ac:dyDescent="0.25">
      <c r="A38" s="197"/>
      <c r="B38" s="59" t="s">
        <v>94</v>
      </c>
      <c r="C38" s="132" t="s">
        <v>95</v>
      </c>
      <c r="D38" s="132" t="s">
        <v>96</v>
      </c>
      <c r="E38" s="184"/>
    </row>
    <row r="39" spans="1:5" ht="81" customHeight="1" thickBot="1" x14ac:dyDescent="0.25">
      <c r="A39" s="197"/>
      <c r="B39" s="59" t="s">
        <v>97</v>
      </c>
      <c r="C39" s="155" t="s">
        <v>98</v>
      </c>
      <c r="D39" s="132" t="s">
        <v>99</v>
      </c>
      <c r="E39" s="184"/>
    </row>
    <row r="40" spans="1:5" ht="65.25" customHeight="1" thickBot="1" x14ac:dyDescent="0.25">
      <c r="A40" s="197"/>
      <c r="B40" s="59" t="s">
        <v>100</v>
      </c>
      <c r="C40" s="132" t="s">
        <v>101</v>
      </c>
      <c r="D40" s="132" t="s">
        <v>96</v>
      </c>
      <c r="E40" s="184"/>
    </row>
    <row r="41" spans="1:5" ht="72" thickBot="1" x14ac:dyDescent="0.25">
      <c r="A41" s="197"/>
      <c r="B41" s="59" t="s">
        <v>102</v>
      </c>
      <c r="C41" s="155" t="s">
        <v>103</v>
      </c>
      <c r="D41" s="132" t="s">
        <v>104</v>
      </c>
      <c r="E41" s="184"/>
    </row>
    <row r="42" spans="1:5" ht="37.5" customHeight="1" thickBot="1" x14ac:dyDescent="0.25">
      <c r="A42" s="197"/>
      <c r="B42" s="59" t="s">
        <v>105</v>
      </c>
      <c r="C42" s="132" t="s">
        <v>106</v>
      </c>
      <c r="D42" s="132" t="s">
        <v>107</v>
      </c>
      <c r="E42" s="184"/>
    </row>
    <row r="43" spans="1:5" ht="42" customHeight="1" thickBot="1" x14ac:dyDescent="0.25">
      <c r="A43" s="197"/>
      <c r="B43" s="59" t="s">
        <v>108</v>
      </c>
      <c r="C43" s="155" t="s">
        <v>109</v>
      </c>
      <c r="D43" s="132" t="s">
        <v>110</v>
      </c>
      <c r="E43" s="184"/>
    </row>
    <row r="44" spans="1:5" ht="82.5" customHeight="1" thickBot="1" x14ac:dyDescent="0.25">
      <c r="A44" s="197"/>
      <c r="B44" s="59" t="s">
        <v>111</v>
      </c>
      <c r="C44" s="155" t="s">
        <v>112</v>
      </c>
      <c r="D44" s="146" t="s">
        <v>113</v>
      </c>
      <c r="E44" s="184"/>
    </row>
    <row r="45" spans="1:5" ht="95.25" customHeight="1" thickBot="1" x14ac:dyDescent="0.25">
      <c r="A45" s="197"/>
      <c r="B45" s="59" t="s">
        <v>114</v>
      </c>
      <c r="C45" s="132" t="s">
        <v>115</v>
      </c>
      <c r="D45" s="132" t="s">
        <v>116</v>
      </c>
      <c r="E45" s="184"/>
    </row>
    <row r="46" spans="1:5" ht="166.5" customHeight="1" thickBot="1" x14ac:dyDescent="0.25">
      <c r="A46" s="197"/>
      <c r="B46" s="59" t="s">
        <v>117</v>
      </c>
      <c r="C46" s="155" t="s">
        <v>118</v>
      </c>
      <c r="D46" s="132" t="s">
        <v>119</v>
      </c>
      <c r="E46" s="184"/>
    </row>
    <row r="47" spans="1:5" ht="100.5" thickBot="1" x14ac:dyDescent="0.25">
      <c r="A47" s="198"/>
      <c r="B47" s="59" t="s">
        <v>120</v>
      </c>
      <c r="C47" s="155" t="s">
        <v>121</v>
      </c>
      <c r="D47" s="132" t="s">
        <v>854</v>
      </c>
      <c r="E47" s="185"/>
    </row>
    <row r="48" spans="1:5" ht="16.5" hidden="1" customHeight="1" thickBot="1" x14ac:dyDescent="0.25">
      <c r="A48" s="177" t="s">
        <v>122</v>
      </c>
      <c r="B48" s="178"/>
      <c r="C48" s="179"/>
      <c r="D48" s="207"/>
      <c r="E48" s="208"/>
    </row>
    <row r="49" spans="1:5" ht="43.5" hidden="1" thickBot="1" x14ac:dyDescent="0.25">
      <c r="A49" s="189"/>
      <c r="B49" s="59" t="s">
        <v>123</v>
      </c>
      <c r="C49" s="95"/>
      <c r="D49" s="95"/>
      <c r="E49" s="180"/>
    </row>
    <row r="50" spans="1:5" ht="72" hidden="1" thickBot="1" x14ac:dyDescent="0.25">
      <c r="A50" s="190"/>
      <c r="B50" s="59" t="s">
        <v>124</v>
      </c>
      <c r="C50" s="95"/>
      <c r="D50" s="95"/>
      <c r="E50" s="181"/>
    </row>
    <row r="51" spans="1:5" ht="29.25" hidden="1" thickBot="1" x14ac:dyDescent="0.25">
      <c r="A51" s="190"/>
      <c r="B51" s="59" t="s">
        <v>125</v>
      </c>
      <c r="C51" s="95"/>
      <c r="D51" s="95"/>
      <c r="E51" s="181"/>
    </row>
    <row r="52" spans="1:5" ht="15.75" hidden="1" customHeight="1" thickBot="1" x14ac:dyDescent="0.25">
      <c r="A52" s="190"/>
      <c r="B52" s="59" t="s">
        <v>126</v>
      </c>
      <c r="C52" s="95"/>
      <c r="D52" s="95"/>
      <c r="E52" s="181"/>
    </row>
    <row r="53" spans="1:5" ht="29.25" hidden="1" thickBot="1" x14ac:dyDescent="0.25">
      <c r="A53" s="190"/>
      <c r="B53" s="59" t="s">
        <v>127</v>
      </c>
      <c r="C53" s="95"/>
      <c r="D53" s="95"/>
      <c r="E53" s="181"/>
    </row>
    <row r="54" spans="1:5" ht="86.25" hidden="1" thickBot="1" x14ac:dyDescent="0.25">
      <c r="A54" s="190"/>
      <c r="B54" s="59" t="s">
        <v>128</v>
      </c>
      <c r="C54" s="95"/>
      <c r="D54" s="95"/>
      <c r="E54" s="181"/>
    </row>
    <row r="55" spans="1:5" ht="86.25" hidden="1" thickBot="1" x14ac:dyDescent="0.25">
      <c r="A55" s="190"/>
      <c r="B55" s="59" t="s">
        <v>129</v>
      </c>
      <c r="C55" s="95"/>
      <c r="D55" s="95"/>
      <c r="E55" s="181"/>
    </row>
    <row r="56" spans="1:5" ht="21.75" hidden="1" customHeight="1" thickBot="1" x14ac:dyDescent="0.25">
      <c r="A56" s="190"/>
      <c r="B56" s="59" t="s">
        <v>130</v>
      </c>
      <c r="C56" s="95"/>
      <c r="D56" s="95"/>
      <c r="E56" s="181"/>
    </row>
    <row r="57" spans="1:5" ht="21.75" hidden="1" customHeight="1" thickBot="1" x14ac:dyDescent="0.25">
      <c r="A57" s="190"/>
      <c r="B57" s="59" t="s">
        <v>131</v>
      </c>
      <c r="C57" s="95"/>
      <c r="D57" s="95"/>
      <c r="E57" s="181"/>
    </row>
    <row r="58" spans="1:5" ht="21.75" hidden="1" customHeight="1" thickBot="1" x14ac:dyDescent="0.25">
      <c r="A58" s="191"/>
      <c r="B58" s="59" t="s">
        <v>132</v>
      </c>
      <c r="C58" s="95"/>
      <c r="D58" s="95"/>
      <c r="E58" s="182"/>
    </row>
    <row r="59" spans="1:5" ht="123.75" customHeight="1" thickBot="1" x14ac:dyDescent="0.25">
      <c r="A59" s="192" t="s">
        <v>133</v>
      </c>
      <c r="B59" s="192"/>
      <c r="C59" s="156" t="s">
        <v>815</v>
      </c>
      <c r="D59" s="132" t="s">
        <v>134</v>
      </c>
      <c r="E59" s="57"/>
    </row>
    <row r="60" spans="1:5" ht="48.75" customHeight="1" thickBot="1" x14ac:dyDescent="0.25">
      <c r="A60" s="189"/>
      <c r="B60" s="58" t="s">
        <v>135</v>
      </c>
      <c r="C60" s="148" t="s">
        <v>136</v>
      </c>
      <c r="D60" s="95" t="s">
        <v>137</v>
      </c>
      <c r="E60" s="183"/>
    </row>
    <row r="61" spans="1:5" ht="72.75" customHeight="1" thickBot="1" x14ac:dyDescent="0.25">
      <c r="A61" s="190"/>
      <c r="B61" s="58" t="s">
        <v>138</v>
      </c>
      <c r="C61" s="155" t="s">
        <v>816</v>
      </c>
      <c r="D61" s="155" t="s">
        <v>837</v>
      </c>
      <c r="E61" s="184"/>
    </row>
    <row r="62" spans="1:5" ht="85.5" customHeight="1" thickBot="1" x14ac:dyDescent="0.25">
      <c r="A62" s="190"/>
      <c r="B62" s="58" t="s">
        <v>139</v>
      </c>
      <c r="C62" s="155" t="s">
        <v>140</v>
      </c>
      <c r="D62" s="155" t="s">
        <v>838</v>
      </c>
      <c r="E62" s="184"/>
    </row>
    <row r="63" spans="1:5" ht="28.5" customHeight="1" thickBot="1" x14ac:dyDescent="0.25">
      <c r="A63" s="191"/>
      <c r="B63" s="58" t="s">
        <v>141</v>
      </c>
      <c r="C63" s="147" t="s">
        <v>136</v>
      </c>
      <c r="D63" s="57" t="s">
        <v>137</v>
      </c>
      <c r="E63" s="185"/>
    </row>
    <row r="64" spans="1:5" ht="21.75" customHeight="1" thickBot="1" x14ac:dyDescent="0.25">
      <c r="A64" s="199" t="s">
        <v>142</v>
      </c>
      <c r="B64" s="200"/>
      <c r="C64" s="200"/>
      <c r="D64" s="200"/>
      <c r="E64" s="201"/>
    </row>
    <row r="65" spans="1:5" ht="114.75" thickBot="1" x14ac:dyDescent="0.25">
      <c r="A65" s="192" t="s">
        <v>143</v>
      </c>
      <c r="B65" s="192"/>
      <c r="C65" s="155" t="s">
        <v>817</v>
      </c>
      <c r="D65" s="132" t="s">
        <v>144</v>
      </c>
      <c r="E65" s="57"/>
    </row>
    <row r="66" spans="1:5" ht="86.25" thickBot="1" x14ac:dyDescent="0.25">
      <c r="A66" s="192" t="s">
        <v>145</v>
      </c>
      <c r="B66" s="192"/>
      <c r="C66" s="155" t="s">
        <v>831</v>
      </c>
      <c r="D66" s="146" t="s">
        <v>146</v>
      </c>
      <c r="E66" s="57"/>
    </row>
    <row r="67" spans="1:5" ht="15.75" thickBot="1" x14ac:dyDescent="0.25">
      <c r="A67" s="171"/>
      <c r="B67" s="159"/>
      <c r="C67" s="155"/>
      <c r="D67" s="146"/>
      <c r="E67" s="158"/>
    </row>
    <row r="68" spans="1:5" ht="86.25" thickBot="1" x14ac:dyDescent="0.25">
      <c r="A68" s="221"/>
      <c r="B68" s="154" t="s">
        <v>147</v>
      </c>
      <c r="C68" s="155" t="s">
        <v>148</v>
      </c>
      <c r="D68" s="132" t="s">
        <v>149</v>
      </c>
      <c r="E68" s="183"/>
    </row>
    <row r="69" spans="1:5" ht="43.5" thickBot="1" x14ac:dyDescent="0.25">
      <c r="A69" s="222"/>
      <c r="B69" s="154" t="s">
        <v>150</v>
      </c>
      <c r="C69" s="155" t="s">
        <v>151</v>
      </c>
      <c r="D69" s="132" t="s">
        <v>152</v>
      </c>
      <c r="E69" s="184"/>
    </row>
    <row r="70" spans="1:5" ht="72" thickBot="1" x14ac:dyDescent="0.25">
      <c r="A70" s="222"/>
      <c r="B70" s="154" t="s">
        <v>153</v>
      </c>
      <c r="C70" s="155" t="s">
        <v>154</v>
      </c>
      <c r="D70" s="132" t="s">
        <v>155</v>
      </c>
      <c r="E70" s="184"/>
    </row>
    <row r="71" spans="1:5" ht="43.5" thickBot="1" x14ac:dyDescent="0.25">
      <c r="A71" s="223"/>
      <c r="B71" s="154" t="s">
        <v>156</v>
      </c>
      <c r="C71" s="155" t="s">
        <v>157</v>
      </c>
      <c r="D71" s="132" t="s">
        <v>158</v>
      </c>
      <c r="E71" s="185"/>
    </row>
    <row r="72" spans="1:5" ht="255.75" customHeight="1" thickBot="1" x14ac:dyDescent="0.25">
      <c r="A72" s="192" t="s">
        <v>159</v>
      </c>
      <c r="B72" s="192"/>
      <c r="C72" s="155" t="s">
        <v>160</v>
      </c>
      <c r="D72" s="132" t="s">
        <v>161</v>
      </c>
      <c r="E72" s="57"/>
    </row>
    <row r="73" spans="1:5" ht="57.75" thickBot="1" x14ac:dyDescent="0.25">
      <c r="A73" s="224"/>
      <c r="B73" s="58" t="s">
        <v>162</v>
      </c>
      <c r="C73" s="155" t="s">
        <v>818</v>
      </c>
      <c r="D73" s="132" t="s">
        <v>163</v>
      </c>
      <c r="E73" s="57"/>
    </row>
    <row r="74" spans="1:5" ht="39" customHeight="1" thickBot="1" x14ac:dyDescent="0.25">
      <c r="A74" s="225"/>
      <c r="B74" s="58" t="s">
        <v>164</v>
      </c>
      <c r="C74" s="132" t="s">
        <v>165</v>
      </c>
      <c r="D74" s="132" t="s">
        <v>166</v>
      </c>
      <c r="E74" s="57"/>
    </row>
    <row r="75" spans="1:5" ht="57.75" thickBot="1" x14ac:dyDescent="0.25">
      <c r="A75" s="225"/>
      <c r="B75" s="58" t="s">
        <v>167</v>
      </c>
      <c r="C75" s="132" t="s">
        <v>819</v>
      </c>
      <c r="D75" s="132" t="s">
        <v>168</v>
      </c>
      <c r="E75" s="57"/>
    </row>
    <row r="76" spans="1:5" ht="43.5" customHeight="1" thickBot="1" x14ac:dyDescent="0.25">
      <c r="A76" s="226"/>
      <c r="B76" s="227" t="s">
        <v>169</v>
      </c>
      <c r="C76" s="209" t="s">
        <v>170</v>
      </c>
      <c r="D76" s="146" t="s">
        <v>171</v>
      </c>
      <c r="E76" s="57"/>
    </row>
    <row r="77" spans="1:5" ht="29.25" thickBot="1" x14ac:dyDescent="0.25">
      <c r="A77" s="144"/>
      <c r="B77" s="228"/>
      <c r="C77" s="231"/>
      <c r="D77" s="132" t="s">
        <v>172</v>
      </c>
      <c r="E77" s="57"/>
    </row>
    <row r="78" spans="1:5" ht="172.5" customHeight="1" thickBot="1" x14ac:dyDescent="0.25">
      <c r="A78" s="192" t="s">
        <v>173</v>
      </c>
      <c r="B78" s="192"/>
      <c r="C78" s="157" t="s">
        <v>820</v>
      </c>
      <c r="D78" s="138" t="s">
        <v>174</v>
      </c>
      <c r="E78" s="57"/>
    </row>
    <row r="79" spans="1:5" ht="149.25" customHeight="1" thickBot="1" x14ac:dyDescent="0.25">
      <c r="A79" s="189"/>
      <c r="B79" s="154" t="s">
        <v>175</v>
      </c>
      <c r="C79" s="155" t="s">
        <v>832</v>
      </c>
      <c r="D79" s="132" t="s">
        <v>833</v>
      </c>
      <c r="E79" s="183"/>
    </row>
    <row r="80" spans="1:5" ht="41.25" customHeight="1" thickBot="1" x14ac:dyDescent="0.25">
      <c r="A80" s="190"/>
      <c r="B80" s="154" t="s">
        <v>164</v>
      </c>
      <c r="C80" s="155" t="s">
        <v>176</v>
      </c>
      <c r="D80" s="132" t="s">
        <v>172</v>
      </c>
      <c r="E80" s="184"/>
    </row>
    <row r="81" spans="1:5" ht="97.5" customHeight="1" thickBot="1" x14ac:dyDescent="0.25">
      <c r="A81" s="190"/>
      <c r="B81" s="154" t="s">
        <v>177</v>
      </c>
      <c r="C81" s="155" t="s">
        <v>178</v>
      </c>
      <c r="D81" s="132" t="s">
        <v>179</v>
      </c>
      <c r="E81" s="184"/>
    </row>
    <row r="82" spans="1:5" ht="42.75" customHeight="1" thickBot="1" x14ac:dyDescent="0.25">
      <c r="A82" s="191"/>
      <c r="B82" s="154" t="s">
        <v>180</v>
      </c>
      <c r="C82" s="155" t="s">
        <v>181</v>
      </c>
      <c r="D82" s="132" t="s">
        <v>182</v>
      </c>
      <c r="E82" s="185"/>
    </row>
    <row r="83" spans="1:5" ht="58.5" customHeight="1" thickBot="1" x14ac:dyDescent="0.25">
      <c r="A83" s="195" t="s">
        <v>183</v>
      </c>
      <c r="B83" s="195"/>
      <c r="C83" s="132"/>
      <c r="D83" s="132"/>
      <c r="E83" s="57"/>
    </row>
    <row r="84" spans="1:5" ht="43.5" thickBot="1" x14ac:dyDescent="0.25">
      <c r="A84" s="189"/>
      <c r="B84" s="154" t="s">
        <v>184</v>
      </c>
      <c r="C84" s="155" t="s">
        <v>185</v>
      </c>
      <c r="D84" s="132" t="s">
        <v>186</v>
      </c>
      <c r="E84" s="183"/>
    </row>
    <row r="85" spans="1:5" ht="107.25" customHeight="1" thickBot="1" x14ac:dyDescent="0.25">
      <c r="A85" s="190"/>
      <c r="B85" s="154" t="s">
        <v>187</v>
      </c>
      <c r="C85" s="155" t="s">
        <v>188</v>
      </c>
      <c r="D85" s="132" t="s">
        <v>189</v>
      </c>
      <c r="E85" s="184"/>
    </row>
    <row r="86" spans="1:5" ht="243" thickBot="1" x14ac:dyDescent="0.25">
      <c r="A86" s="190"/>
      <c r="B86" s="154" t="s">
        <v>190</v>
      </c>
      <c r="C86" s="155" t="s">
        <v>191</v>
      </c>
      <c r="D86" s="151" t="s">
        <v>192</v>
      </c>
      <c r="E86" s="184"/>
    </row>
    <row r="87" spans="1:5" ht="101.25" customHeight="1" thickBot="1" x14ac:dyDescent="0.25">
      <c r="A87" s="190"/>
      <c r="B87" s="154" t="s">
        <v>193</v>
      </c>
      <c r="C87" s="155" t="s">
        <v>194</v>
      </c>
      <c r="D87" s="151" t="s">
        <v>195</v>
      </c>
      <c r="E87" s="184"/>
    </row>
    <row r="88" spans="1:5" ht="87.75" customHeight="1" thickBot="1" x14ac:dyDescent="0.25">
      <c r="A88" s="190"/>
      <c r="B88" s="154" t="s">
        <v>196</v>
      </c>
      <c r="C88" s="155" t="s">
        <v>197</v>
      </c>
      <c r="D88" s="132" t="s">
        <v>198</v>
      </c>
      <c r="E88" s="184"/>
    </row>
    <row r="89" spans="1:5" ht="56.25" customHeight="1" thickBot="1" x14ac:dyDescent="0.25">
      <c r="A89" s="190"/>
      <c r="B89" s="154" t="s">
        <v>199</v>
      </c>
      <c r="C89" s="155" t="s">
        <v>200</v>
      </c>
      <c r="D89" s="132" t="s">
        <v>201</v>
      </c>
      <c r="E89" s="184"/>
    </row>
    <row r="90" spans="1:5" ht="69" customHeight="1" thickBot="1" x14ac:dyDescent="0.25">
      <c r="A90" s="190"/>
      <c r="B90" s="154" t="s">
        <v>202</v>
      </c>
      <c r="C90" s="155" t="s">
        <v>203</v>
      </c>
      <c r="D90" s="132" t="s">
        <v>204</v>
      </c>
      <c r="E90" s="184"/>
    </row>
    <row r="91" spans="1:5" ht="75.75" customHeight="1" thickBot="1" x14ac:dyDescent="0.25">
      <c r="A91" s="190"/>
      <c r="B91" s="154" t="s">
        <v>205</v>
      </c>
      <c r="C91" s="155" t="s">
        <v>206</v>
      </c>
      <c r="D91" s="132" t="s">
        <v>207</v>
      </c>
      <c r="E91" s="184"/>
    </row>
    <row r="92" spans="1:5" ht="130.5" customHeight="1" thickBot="1" x14ac:dyDescent="0.25">
      <c r="A92" s="190"/>
      <c r="B92" s="58" t="s">
        <v>208</v>
      </c>
      <c r="C92" s="155" t="s">
        <v>209</v>
      </c>
      <c r="D92" s="132" t="s">
        <v>210</v>
      </c>
      <c r="E92" s="184"/>
    </row>
    <row r="93" spans="1:5" ht="72" customHeight="1" thickBot="1" x14ac:dyDescent="0.25">
      <c r="A93" s="191"/>
      <c r="B93" s="154" t="s">
        <v>211</v>
      </c>
      <c r="C93" s="155" t="s">
        <v>212</v>
      </c>
      <c r="D93" s="132" t="s">
        <v>213</v>
      </c>
      <c r="E93" s="185"/>
    </row>
    <row r="94" spans="1:5" ht="60.75" customHeight="1" thickBot="1" x14ac:dyDescent="0.25">
      <c r="A94" s="199" t="s">
        <v>214</v>
      </c>
      <c r="B94" s="200"/>
      <c r="C94" s="200"/>
      <c r="D94" s="200"/>
      <c r="E94" s="201"/>
    </row>
    <row r="95" spans="1:5" ht="157.5" thickBot="1" x14ac:dyDescent="0.25">
      <c r="A95" s="192" t="s">
        <v>215</v>
      </c>
      <c r="B95" s="192"/>
      <c r="C95" s="155" t="s">
        <v>216</v>
      </c>
      <c r="D95" s="132" t="s">
        <v>217</v>
      </c>
      <c r="E95" s="132"/>
    </row>
    <row r="96" spans="1:5" ht="18" customHeight="1" thickBot="1" x14ac:dyDescent="0.25">
      <c r="A96" s="174" t="s">
        <v>218</v>
      </c>
      <c r="B96" s="175"/>
      <c r="C96" s="176"/>
      <c r="D96" s="205"/>
      <c r="E96" s="206"/>
    </row>
    <row r="97" spans="1:5" ht="57.75" customHeight="1" thickBot="1" x14ac:dyDescent="0.25">
      <c r="A97" s="189"/>
      <c r="B97" s="227" t="s">
        <v>219</v>
      </c>
      <c r="C97" s="340" t="s">
        <v>856</v>
      </c>
      <c r="D97" s="146" t="s">
        <v>834</v>
      </c>
      <c r="E97" s="209"/>
    </row>
    <row r="98" spans="1:5" ht="15.75" thickBot="1" x14ac:dyDescent="0.25">
      <c r="A98" s="190"/>
      <c r="B98" s="228"/>
      <c r="C98" s="341"/>
      <c r="D98" s="342" t="s">
        <v>857</v>
      </c>
      <c r="E98" s="210"/>
    </row>
    <row r="99" spans="1:5" ht="96.75" customHeight="1" thickBot="1" x14ac:dyDescent="0.25">
      <c r="A99" s="190"/>
      <c r="B99" s="58" t="s">
        <v>220</v>
      </c>
      <c r="C99" s="155" t="s">
        <v>221</v>
      </c>
      <c r="D99" s="132" t="s">
        <v>222</v>
      </c>
      <c r="E99" s="210"/>
    </row>
    <row r="100" spans="1:5" ht="76.5" customHeight="1" thickBot="1" x14ac:dyDescent="0.25">
      <c r="A100" s="190"/>
      <c r="B100" s="58" t="s">
        <v>223</v>
      </c>
      <c r="C100" s="155" t="s">
        <v>224</v>
      </c>
      <c r="D100" s="132" t="s">
        <v>225</v>
      </c>
      <c r="E100" s="210"/>
    </row>
    <row r="101" spans="1:5" ht="114.75" thickBot="1" x14ac:dyDescent="0.25">
      <c r="A101" s="191"/>
      <c r="B101" s="58" t="s">
        <v>226</v>
      </c>
      <c r="C101" s="172" t="s">
        <v>835</v>
      </c>
      <c r="D101" s="132" t="s">
        <v>836</v>
      </c>
      <c r="E101" s="211"/>
    </row>
    <row r="102" spans="1:5" ht="16.5" hidden="1" customHeight="1" thickBot="1" x14ac:dyDescent="0.25">
      <c r="A102" s="174" t="s">
        <v>227</v>
      </c>
      <c r="B102" s="175"/>
      <c r="C102" s="176"/>
      <c r="D102" s="207"/>
      <c r="E102" s="208"/>
    </row>
    <row r="103" spans="1:5" ht="15" hidden="1" thickBot="1" x14ac:dyDescent="0.25">
      <c r="A103" s="189"/>
      <c r="B103" s="58" t="s">
        <v>219</v>
      </c>
      <c r="C103" s="95"/>
      <c r="D103" s="95"/>
      <c r="E103" s="180"/>
    </row>
    <row r="104" spans="1:5" ht="15.75" hidden="1" customHeight="1" thickBot="1" x14ac:dyDescent="0.25">
      <c r="A104" s="190"/>
      <c r="B104" s="58" t="s">
        <v>220</v>
      </c>
      <c r="C104" s="95"/>
      <c r="D104" s="95"/>
      <c r="E104" s="181"/>
    </row>
    <row r="105" spans="1:5" ht="29.25" hidden="1" thickBot="1" x14ac:dyDescent="0.25">
      <c r="A105" s="190"/>
      <c r="B105" s="58" t="s">
        <v>228</v>
      </c>
      <c r="C105" s="95"/>
      <c r="D105" s="95"/>
      <c r="E105" s="181"/>
    </row>
    <row r="106" spans="1:5" ht="29.25" hidden="1" thickBot="1" x14ac:dyDescent="0.25">
      <c r="A106" s="191"/>
      <c r="B106" s="58" t="s">
        <v>229</v>
      </c>
      <c r="C106" s="95"/>
      <c r="D106" s="95"/>
      <c r="E106" s="182"/>
    </row>
    <row r="107" spans="1:5" ht="54" customHeight="1" thickBot="1" x14ac:dyDescent="0.25">
      <c r="A107" s="192" t="s">
        <v>230</v>
      </c>
      <c r="B107" s="192"/>
      <c r="C107" s="155" t="s">
        <v>231</v>
      </c>
      <c r="D107" s="145" t="s">
        <v>232</v>
      </c>
      <c r="E107" s="57"/>
    </row>
    <row r="108" spans="1:5" ht="81.75" customHeight="1" thickBot="1" x14ac:dyDescent="0.25">
      <c r="A108" s="189"/>
      <c r="B108" s="154" t="s">
        <v>233</v>
      </c>
      <c r="C108" s="155" t="s">
        <v>234</v>
      </c>
      <c r="D108" s="152" t="s">
        <v>235</v>
      </c>
      <c r="E108" s="183"/>
    </row>
    <row r="109" spans="1:5" ht="40.5" customHeight="1" thickBot="1" x14ac:dyDescent="0.25">
      <c r="A109" s="190"/>
      <c r="B109" s="58" t="s">
        <v>236</v>
      </c>
      <c r="C109" s="132" t="s">
        <v>237</v>
      </c>
      <c r="D109" s="152" t="s">
        <v>238</v>
      </c>
      <c r="E109" s="184"/>
    </row>
    <row r="110" spans="1:5" ht="41.25" customHeight="1" thickBot="1" x14ac:dyDescent="0.25">
      <c r="A110" s="190"/>
      <c r="B110" s="58" t="s">
        <v>239</v>
      </c>
      <c r="C110" s="132" t="s">
        <v>240</v>
      </c>
      <c r="D110" s="152" t="s">
        <v>235</v>
      </c>
      <c r="E110" s="184"/>
    </row>
    <row r="111" spans="1:5" ht="54" customHeight="1" thickBot="1" x14ac:dyDescent="0.25">
      <c r="A111" s="190"/>
      <c r="B111" s="58" t="s">
        <v>241</v>
      </c>
      <c r="C111" s="132" t="s">
        <v>242</v>
      </c>
      <c r="D111" s="152" t="s">
        <v>235</v>
      </c>
      <c r="E111" s="184"/>
    </row>
    <row r="112" spans="1:5" ht="51.75" customHeight="1" thickBot="1" x14ac:dyDescent="0.25">
      <c r="A112" s="191"/>
      <c r="B112" s="58" t="s">
        <v>243</v>
      </c>
      <c r="C112" s="132" t="s">
        <v>244</v>
      </c>
      <c r="D112" s="152" t="s">
        <v>238</v>
      </c>
      <c r="E112" s="185"/>
    </row>
    <row r="113" spans="1:5" ht="186" thickBot="1" x14ac:dyDescent="0.25">
      <c r="A113" s="195" t="s">
        <v>245</v>
      </c>
      <c r="B113" s="195"/>
      <c r="C113" s="155" t="s">
        <v>246</v>
      </c>
      <c r="D113" s="145" t="s">
        <v>247</v>
      </c>
      <c r="E113" s="57"/>
    </row>
    <row r="114" spans="1:5" ht="62.25" customHeight="1" thickBot="1" x14ac:dyDescent="0.25">
      <c r="A114" s="189"/>
      <c r="B114" s="229" t="s">
        <v>248</v>
      </c>
      <c r="C114" s="215" t="s">
        <v>249</v>
      </c>
      <c r="D114" s="152" t="s">
        <v>250</v>
      </c>
      <c r="E114" s="183"/>
    </row>
    <row r="115" spans="1:5" ht="62.25" customHeight="1" thickBot="1" x14ac:dyDescent="0.25">
      <c r="A115" s="190"/>
      <c r="B115" s="230"/>
      <c r="C115" s="217"/>
      <c r="D115" s="145" t="s">
        <v>251</v>
      </c>
      <c r="E115" s="184"/>
    </row>
    <row r="116" spans="1:5" ht="57.75" customHeight="1" thickBot="1" x14ac:dyDescent="0.25">
      <c r="A116" s="190"/>
      <c r="B116" s="218" t="s">
        <v>252</v>
      </c>
      <c r="C116" s="215" t="s">
        <v>253</v>
      </c>
      <c r="D116" s="152" t="s">
        <v>254</v>
      </c>
      <c r="E116" s="184"/>
    </row>
    <row r="117" spans="1:5" ht="30.75" thickBot="1" x14ac:dyDescent="0.25">
      <c r="A117" s="190"/>
      <c r="B117" s="219"/>
      <c r="C117" s="216"/>
      <c r="D117" s="152" t="s">
        <v>235</v>
      </c>
      <c r="E117" s="184"/>
    </row>
    <row r="118" spans="1:5" ht="29.25" thickBot="1" x14ac:dyDescent="0.25">
      <c r="A118" s="190"/>
      <c r="B118" s="220"/>
      <c r="C118" s="217"/>
      <c r="D118" s="145" t="s">
        <v>255</v>
      </c>
      <c r="E118" s="184"/>
    </row>
    <row r="119" spans="1:5" ht="86.25" thickBot="1" x14ac:dyDescent="0.25">
      <c r="A119" s="190"/>
      <c r="B119" s="58" t="s">
        <v>256</v>
      </c>
      <c r="C119" s="132" t="s">
        <v>257</v>
      </c>
      <c r="D119" s="145" t="s">
        <v>258</v>
      </c>
      <c r="E119" s="184"/>
    </row>
    <row r="120" spans="1:5" ht="129" customHeight="1" thickBot="1" x14ac:dyDescent="0.25">
      <c r="A120" s="191"/>
      <c r="B120" s="154" t="s">
        <v>259</v>
      </c>
      <c r="C120" s="132" t="s">
        <v>260</v>
      </c>
      <c r="D120" s="132" t="s">
        <v>261</v>
      </c>
      <c r="E120" s="185"/>
    </row>
    <row r="121" spans="1:5" ht="22.5" customHeight="1" thickBot="1" x14ac:dyDescent="0.25">
      <c r="A121" s="199" t="s">
        <v>262</v>
      </c>
      <c r="B121" s="200"/>
      <c r="C121" s="200"/>
      <c r="D121" s="200"/>
      <c r="E121" s="201"/>
    </row>
    <row r="122" spans="1:5" ht="157.5" thickBot="1" x14ac:dyDescent="0.25">
      <c r="A122" s="195" t="s">
        <v>263</v>
      </c>
      <c r="B122" s="195"/>
      <c r="C122" s="155" t="s">
        <v>821</v>
      </c>
      <c r="D122" s="132" t="s">
        <v>264</v>
      </c>
      <c r="E122" s="183"/>
    </row>
    <row r="123" spans="1:5" ht="39" customHeight="1" thickBot="1" x14ac:dyDescent="0.25">
      <c r="A123" s="195" t="s">
        <v>265</v>
      </c>
      <c r="B123" s="195"/>
      <c r="C123" s="132" t="s">
        <v>266</v>
      </c>
      <c r="D123" s="57" t="s">
        <v>137</v>
      </c>
      <c r="E123" s="184"/>
    </row>
    <row r="124" spans="1:5" ht="28.5" customHeight="1" thickBot="1" x14ac:dyDescent="0.25">
      <c r="A124" s="195" t="s">
        <v>267</v>
      </c>
      <c r="B124" s="195"/>
      <c r="C124" s="209" t="s">
        <v>136</v>
      </c>
      <c r="D124" s="183" t="s">
        <v>137</v>
      </c>
      <c r="E124" s="184"/>
    </row>
    <row r="125" spans="1:5" ht="28.5" customHeight="1" thickBot="1" x14ac:dyDescent="0.25">
      <c r="A125" s="195" t="s">
        <v>268</v>
      </c>
      <c r="B125" s="195"/>
      <c r="C125" s="210"/>
      <c r="D125" s="184"/>
      <c r="E125" s="184"/>
    </row>
    <row r="126" spans="1:5" ht="28.5" customHeight="1" thickBot="1" x14ac:dyDescent="0.25">
      <c r="A126" s="195" t="s">
        <v>269</v>
      </c>
      <c r="B126" s="195"/>
      <c r="C126" s="211"/>
      <c r="D126" s="185"/>
      <c r="E126" s="184"/>
    </row>
    <row r="127" spans="1:5" ht="81" customHeight="1" thickBot="1" x14ac:dyDescent="0.25">
      <c r="A127" s="195" t="s">
        <v>270</v>
      </c>
      <c r="B127" s="195"/>
      <c r="C127" s="155" t="s">
        <v>271</v>
      </c>
      <c r="D127" s="151" t="s">
        <v>272</v>
      </c>
      <c r="E127" s="184"/>
    </row>
    <row r="128" spans="1:5" ht="86.25" customHeight="1" thickBot="1" x14ac:dyDescent="0.25">
      <c r="A128" s="195" t="s">
        <v>273</v>
      </c>
      <c r="B128" s="195"/>
      <c r="C128" s="132" t="s">
        <v>274</v>
      </c>
      <c r="D128" s="151" t="s">
        <v>272</v>
      </c>
      <c r="E128" s="184"/>
    </row>
    <row r="129" spans="1:5" ht="45.75" customHeight="1" thickBot="1" x14ac:dyDescent="0.25">
      <c r="A129" s="195" t="s">
        <v>275</v>
      </c>
      <c r="B129" s="195"/>
      <c r="C129" s="132" t="s">
        <v>276</v>
      </c>
      <c r="D129" s="133" t="s">
        <v>277</v>
      </c>
      <c r="E129" s="185"/>
    </row>
    <row r="130" spans="1:5" ht="100.5" thickBot="1" x14ac:dyDescent="0.25">
      <c r="A130" s="189"/>
      <c r="B130" s="58" t="s">
        <v>278</v>
      </c>
      <c r="C130" s="155" t="s">
        <v>279</v>
      </c>
      <c r="D130" s="132" t="s">
        <v>280</v>
      </c>
      <c r="E130" s="183"/>
    </row>
    <row r="131" spans="1:5" ht="72" thickBot="1" x14ac:dyDescent="0.25">
      <c r="A131" s="190"/>
      <c r="B131" s="58" t="s">
        <v>281</v>
      </c>
      <c r="C131" s="155" t="s">
        <v>282</v>
      </c>
      <c r="D131" s="132" t="s">
        <v>283</v>
      </c>
      <c r="E131" s="184"/>
    </row>
    <row r="132" spans="1:5" ht="43.5" thickBot="1" x14ac:dyDescent="0.25">
      <c r="A132" s="190"/>
      <c r="B132" s="58" t="s">
        <v>284</v>
      </c>
      <c r="C132" s="155" t="s">
        <v>285</v>
      </c>
      <c r="D132" s="132" t="s">
        <v>286</v>
      </c>
      <c r="E132" s="184"/>
    </row>
    <row r="133" spans="1:5" ht="49.5" customHeight="1" thickBot="1" x14ac:dyDescent="0.25">
      <c r="A133" s="191"/>
      <c r="B133" s="58" t="s">
        <v>287</v>
      </c>
      <c r="C133" s="155" t="s">
        <v>288</v>
      </c>
      <c r="D133" s="132" t="s">
        <v>289</v>
      </c>
      <c r="E133" s="185"/>
    </row>
    <row r="134" spans="1:5" ht="58.5" customHeight="1" thickBot="1" x14ac:dyDescent="0.25">
      <c r="A134" s="195" t="s">
        <v>290</v>
      </c>
      <c r="B134" s="195"/>
      <c r="C134" s="132" t="s">
        <v>291</v>
      </c>
      <c r="D134" s="132" t="s">
        <v>292</v>
      </c>
      <c r="E134" s="57"/>
    </row>
    <row r="135" spans="1:5" ht="37.5" customHeight="1" thickBot="1" x14ac:dyDescent="0.25">
      <c r="A135" s="212"/>
      <c r="B135" s="160" t="s">
        <v>293</v>
      </c>
      <c r="C135" s="132" t="s">
        <v>294</v>
      </c>
      <c r="D135" s="132" t="s">
        <v>292</v>
      </c>
      <c r="E135" s="183"/>
    </row>
    <row r="136" spans="1:5" ht="29.25" thickBot="1" x14ac:dyDescent="0.25">
      <c r="A136" s="213"/>
      <c r="B136" s="160" t="s">
        <v>295</v>
      </c>
      <c r="C136" s="132" t="s">
        <v>296</v>
      </c>
      <c r="D136" s="132" t="s">
        <v>292</v>
      </c>
      <c r="E136" s="184"/>
    </row>
    <row r="137" spans="1:5" ht="57.75" thickBot="1" x14ac:dyDescent="0.25">
      <c r="A137" s="213"/>
      <c r="B137" s="160" t="s">
        <v>297</v>
      </c>
      <c r="C137" s="132" t="s">
        <v>298</v>
      </c>
      <c r="D137" s="132" t="s">
        <v>299</v>
      </c>
      <c r="E137" s="184"/>
    </row>
    <row r="138" spans="1:5" ht="29.25" thickBot="1" x14ac:dyDescent="0.25">
      <c r="A138" s="214"/>
      <c r="B138" s="160" t="s">
        <v>300</v>
      </c>
      <c r="C138" s="132" t="s">
        <v>301</v>
      </c>
      <c r="D138" s="132" t="s">
        <v>299</v>
      </c>
      <c r="E138" s="185"/>
    </row>
    <row r="139" spans="1:5" ht="45.75" customHeight="1" thickBot="1" x14ac:dyDescent="0.25">
      <c r="A139" s="195" t="s">
        <v>302</v>
      </c>
      <c r="B139" s="195"/>
      <c r="C139" s="132"/>
      <c r="D139" s="132"/>
      <c r="E139" s="57"/>
    </row>
    <row r="140" spans="1:5" ht="54.75" customHeight="1" thickBot="1" x14ac:dyDescent="0.25">
      <c r="A140" s="189"/>
      <c r="B140" s="154" t="s">
        <v>303</v>
      </c>
      <c r="C140" s="155" t="s">
        <v>304</v>
      </c>
      <c r="D140" s="132" t="s">
        <v>305</v>
      </c>
      <c r="E140" s="183"/>
    </row>
    <row r="141" spans="1:5" ht="66" customHeight="1" thickBot="1" x14ac:dyDescent="0.25">
      <c r="A141" s="190"/>
      <c r="B141" s="154" t="s">
        <v>306</v>
      </c>
      <c r="C141" s="155" t="s">
        <v>307</v>
      </c>
      <c r="D141" s="132" t="s">
        <v>841</v>
      </c>
      <c r="E141" s="184"/>
    </row>
    <row r="142" spans="1:5" ht="57.75" thickBot="1" x14ac:dyDescent="0.25">
      <c r="A142" s="190"/>
      <c r="B142" s="154" t="s">
        <v>308</v>
      </c>
      <c r="C142" s="155" t="s">
        <v>309</v>
      </c>
      <c r="D142" s="132" t="s">
        <v>310</v>
      </c>
      <c r="E142" s="184"/>
    </row>
    <row r="143" spans="1:5" ht="86.25" thickBot="1" x14ac:dyDescent="0.25">
      <c r="A143" s="190"/>
      <c r="B143" s="154" t="s">
        <v>311</v>
      </c>
      <c r="C143" s="155" t="s">
        <v>858</v>
      </c>
      <c r="D143" s="132" t="s">
        <v>859</v>
      </c>
      <c r="E143" s="184"/>
    </row>
    <row r="144" spans="1:5" ht="84.75" customHeight="1" thickBot="1" x14ac:dyDescent="0.25">
      <c r="A144" s="190"/>
      <c r="B144" s="58" t="s">
        <v>312</v>
      </c>
      <c r="C144" s="132" t="s">
        <v>845</v>
      </c>
      <c r="D144" s="132" t="s">
        <v>860</v>
      </c>
      <c r="E144" s="184"/>
    </row>
    <row r="145" spans="1:5" ht="51" customHeight="1" thickBot="1" x14ac:dyDescent="0.25">
      <c r="A145" s="190"/>
      <c r="B145" s="58" t="s">
        <v>313</v>
      </c>
      <c r="C145" s="155" t="s">
        <v>842</v>
      </c>
      <c r="D145" s="132" t="s">
        <v>846</v>
      </c>
      <c r="E145" s="184"/>
    </row>
    <row r="146" spans="1:5" ht="51" customHeight="1" thickBot="1" x14ac:dyDescent="0.25">
      <c r="A146" s="190"/>
      <c r="B146" s="58" t="s">
        <v>314</v>
      </c>
      <c r="C146" s="155" t="s">
        <v>843</v>
      </c>
      <c r="D146" s="132" t="s">
        <v>847</v>
      </c>
      <c r="E146" s="184"/>
    </row>
    <row r="147" spans="1:5" ht="47.25" customHeight="1" thickBot="1" x14ac:dyDescent="0.25">
      <c r="A147" s="190"/>
      <c r="B147" s="58" t="s">
        <v>315</v>
      </c>
      <c r="C147" s="172" t="s">
        <v>848</v>
      </c>
      <c r="D147" s="132" t="s">
        <v>844</v>
      </c>
      <c r="E147" s="184"/>
    </row>
    <row r="148" spans="1:5" ht="37.5" customHeight="1" thickBot="1" x14ac:dyDescent="0.25">
      <c r="A148" s="190"/>
      <c r="B148" s="58" t="s">
        <v>316</v>
      </c>
      <c r="C148" s="155" t="s">
        <v>849</v>
      </c>
      <c r="D148" s="132" t="s">
        <v>860</v>
      </c>
      <c r="E148" s="184"/>
    </row>
    <row r="149" spans="1:5" ht="24" customHeight="1" thickBot="1" x14ac:dyDescent="0.25">
      <c r="A149" s="190"/>
      <c r="B149" s="58" t="s">
        <v>317</v>
      </c>
      <c r="C149" s="172" t="s">
        <v>850</v>
      </c>
      <c r="D149" s="132"/>
      <c r="E149" s="184"/>
    </row>
    <row r="150" spans="1:5" ht="24" customHeight="1" thickBot="1" x14ac:dyDescent="0.25">
      <c r="A150" s="190"/>
      <c r="B150" s="58" t="s">
        <v>318</v>
      </c>
      <c r="C150" s="155" t="s">
        <v>855</v>
      </c>
      <c r="D150" s="132"/>
      <c r="E150" s="184"/>
    </row>
    <row r="151" spans="1:5" ht="31.5" customHeight="1" thickBot="1" x14ac:dyDescent="0.25">
      <c r="A151" s="190"/>
      <c r="B151" s="58" t="s">
        <v>319</v>
      </c>
      <c r="C151" s="172" t="s">
        <v>851</v>
      </c>
      <c r="D151" s="146" t="s">
        <v>852</v>
      </c>
      <c r="E151" s="184"/>
    </row>
    <row r="152" spans="1:5" ht="45.75" customHeight="1" thickBot="1" x14ac:dyDescent="0.25">
      <c r="A152" s="190"/>
      <c r="B152" s="58" t="s">
        <v>320</v>
      </c>
      <c r="C152" s="209" t="s">
        <v>853</v>
      </c>
      <c r="D152" s="183" t="s">
        <v>137</v>
      </c>
      <c r="E152" s="184"/>
    </row>
    <row r="153" spans="1:5" ht="24.75" customHeight="1" thickBot="1" x14ac:dyDescent="0.25">
      <c r="A153" s="190"/>
      <c r="B153" s="58" t="s">
        <v>321</v>
      </c>
      <c r="C153" s="210"/>
      <c r="D153" s="184"/>
      <c r="E153" s="184"/>
    </row>
    <row r="154" spans="1:5" ht="24.75" customHeight="1" thickBot="1" x14ac:dyDescent="0.25">
      <c r="A154" s="190"/>
      <c r="B154" s="58" t="s">
        <v>322</v>
      </c>
      <c r="C154" s="210"/>
      <c r="D154" s="184"/>
      <c r="E154" s="184"/>
    </row>
    <row r="155" spans="1:5" ht="24.75" customHeight="1" thickBot="1" x14ac:dyDescent="0.25">
      <c r="A155" s="190"/>
      <c r="B155" s="58" t="s">
        <v>323</v>
      </c>
      <c r="C155" s="210"/>
      <c r="D155" s="184"/>
      <c r="E155" s="184"/>
    </row>
    <row r="156" spans="1:5" ht="38.25" customHeight="1" thickBot="1" x14ac:dyDescent="0.25">
      <c r="A156" s="191"/>
      <c r="B156" s="58" t="s">
        <v>324</v>
      </c>
      <c r="C156" s="211"/>
      <c r="D156" s="185"/>
      <c r="E156" s="185"/>
    </row>
    <row r="157" spans="1:5" ht="81" customHeight="1" thickBot="1" x14ac:dyDescent="0.25">
      <c r="A157" s="195" t="s">
        <v>325</v>
      </c>
      <c r="B157" s="195"/>
      <c r="C157" s="155" t="s">
        <v>326</v>
      </c>
      <c r="D157" s="132" t="s">
        <v>327</v>
      </c>
      <c r="E157" s="183"/>
    </row>
    <row r="158" spans="1:5" ht="42.75" customHeight="1" thickBot="1" x14ac:dyDescent="0.25">
      <c r="A158" s="195" t="s">
        <v>328</v>
      </c>
      <c r="B158" s="195"/>
      <c r="C158" s="155" t="s">
        <v>329</v>
      </c>
      <c r="D158" s="132" t="s">
        <v>330</v>
      </c>
      <c r="E158" s="184"/>
    </row>
    <row r="159" spans="1:5" ht="36" customHeight="1" thickBot="1" x14ac:dyDescent="0.25">
      <c r="A159" s="195" t="s">
        <v>331</v>
      </c>
      <c r="B159" s="195"/>
      <c r="C159" s="132" t="s">
        <v>332</v>
      </c>
      <c r="D159" s="57"/>
      <c r="E159" s="184"/>
    </row>
    <row r="160" spans="1:5" ht="45.75" customHeight="1" thickBot="1" x14ac:dyDescent="0.25">
      <c r="A160" s="195" t="s">
        <v>333</v>
      </c>
      <c r="B160" s="195"/>
      <c r="C160" s="132" t="s">
        <v>334</v>
      </c>
      <c r="D160" s="133" t="s">
        <v>44</v>
      </c>
      <c r="E160" s="184"/>
    </row>
    <row r="161" spans="1:5" ht="31.5" customHeight="1" thickBot="1" x14ac:dyDescent="0.25">
      <c r="A161" s="195" t="s">
        <v>335</v>
      </c>
      <c r="B161" s="195"/>
      <c r="C161" s="132" t="s">
        <v>336</v>
      </c>
      <c r="D161" s="57" t="s">
        <v>137</v>
      </c>
      <c r="E161" s="184"/>
    </row>
    <row r="162" spans="1:5" ht="47.25" customHeight="1" thickBot="1" x14ac:dyDescent="0.25">
      <c r="A162" s="195" t="s">
        <v>337</v>
      </c>
      <c r="B162" s="195"/>
      <c r="C162" s="155" t="s">
        <v>338</v>
      </c>
      <c r="D162" s="57" t="s">
        <v>137</v>
      </c>
      <c r="E162" s="185"/>
    </row>
    <row r="163" spans="1:5" ht="43.5" customHeight="1" thickBot="1" x14ac:dyDescent="0.25">
      <c r="A163" s="202"/>
      <c r="B163" s="58" t="s">
        <v>339</v>
      </c>
      <c r="C163" s="132" t="s">
        <v>340</v>
      </c>
      <c r="D163" s="132" t="s">
        <v>341</v>
      </c>
      <c r="E163" s="183"/>
    </row>
    <row r="164" spans="1:5" ht="35.25" customHeight="1" thickBot="1" x14ac:dyDescent="0.25">
      <c r="A164" s="203"/>
      <c r="B164" s="58" t="s">
        <v>342</v>
      </c>
      <c r="C164" s="132" t="s">
        <v>343</v>
      </c>
      <c r="D164" s="132" t="s">
        <v>344</v>
      </c>
      <c r="E164" s="184"/>
    </row>
    <row r="165" spans="1:5" ht="43.5" thickBot="1" x14ac:dyDescent="0.25">
      <c r="A165" s="203"/>
      <c r="B165" s="58" t="s">
        <v>345</v>
      </c>
      <c r="C165" s="132" t="s">
        <v>346</v>
      </c>
      <c r="D165" s="132" t="s">
        <v>44</v>
      </c>
      <c r="E165" s="184"/>
    </row>
    <row r="166" spans="1:5" ht="43.5" thickBot="1" x14ac:dyDescent="0.25">
      <c r="A166" s="204"/>
      <c r="B166" s="58" t="s">
        <v>347</v>
      </c>
      <c r="C166" s="132" t="s">
        <v>348</v>
      </c>
      <c r="D166" s="132" t="s">
        <v>330</v>
      </c>
      <c r="E166" s="185"/>
    </row>
    <row r="167" spans="1:5" ht="15" thickBot="1" x14ac:dyDescent="0.25">
      <c r="A167" s="60"/>
      <c r="B167" s="61"/>
      <c r="C167" s="169"/>
      <c r="D167" s="62"/>
      <c r="E167" s="63"/>
    </row>
  </sheetData>
  <mergeCells count="103">
    <mergeCell ref="E37:E47"/>
    <mergeCell ref="A124:B124"/>
    <mergeCell ref="A125:B125"/>
    <mergeCell ref="A126:B126"/>
    <mergeCell ref="A35:B35"/>
    <mergeCell ref="D25:E25"/>
    <mergeCell ref="E7:E11"/>
    <mergeCell ref="A13:B13"/>
    <mergeCell ref="E14:E18"/>
    <mergeCell ref="A19:B19"/>
    <mergeCell ref="A24:B24"/>
    <mergeCell ref="A7:A11"/>
    <mergeCell ref="A14:A18"/>
    <mergeCell ref="A20:A23"/>
    <mergeCell ref="C11:C12"/>
    <mergeCell ref="B11:B12"/>
    <mergeCell ref="A108:A112"/>
    <mergeCell ref="E108:E112"/>
    <mergeCell ref="A122:B122"/>
    <mergeCell ref="A123:B123"/>
    <mergeCell ref="C114:C115"/>
    <mergeCell ref="D36:E36"/>
    <mergeCell ref="C97:C98"/>
    <mergeCell ref="B97:B98"/>
    <mergeCell ref="A161:B161"/>
    <mergeCell ref="B76:B77"/>
    <mergeCell ref="B114:B115"/>
    <mergeCell ref="A127:B127"/>
    <mergeCell ref="A114:A120"/>
    <mergeCell ref="A121:E121"/>
    <mergeCell ref="A113:B113"/>
    <mergeCell ref="E114:E120"/>
    <mergeCell ref="A97:A101"/>
    <mergeCell ref="A103:A106"/>
    <mergeCell ref="C76:C77"/>
    <mergeCell ref="C152:C156"/>
    <mergeCell ref="D152:D156"/>
    <mergeCell ref="A159:B159"/>
    <mergeCell ref="C124:C126"/>
    <mergeCell ref="D124:D126"/>
    <mergeCell ref="C116:C118"/>
    <mergeCell ref="B116:B118"/>
    <mergeCell ref="A107:B107"/>
    <mergeCell ref="A68:A71"/>
    <mergeCell ref="A73:A76"/>
    <mergeCell ref="A79:A82"/>
    <mergeCell ref="A128:B128"/>
    <mergeCell ref="A129:B129"/>
    <mergeCell ref="A134:B134"/>
    <mergeCell ref="A139:B139"/>
    <mergeCell ref="A157:B157"/>
    <mergeCell ref="A158:B158"/>
    <mergeCell ref="A130:A133"/>
    <mergeCell ref="A135:A138"/>
    <mergeCell ref="A140:A156"/>
    <mergeCell ref="A163:A166"/>
    <mergeCell ref="A60:A63"/>
    <mergeCell ref="A48:C48"/>
    <mergeCell ref="A96:C96"/>
    <mergeCell ref="A102:C102"/>
    <mergeCell ref="E130:E133"/>
    <mergeCell ref="E135:E138"/>
    <mergeCell ref="E122:E129"/>
    <mergeCell ref="E140:E156"/>
    <mergeCell ref="E157:E162"/>
    <mergeCell ref="E163:E166"/>
    <mergeCell ref="D96:E96"/>
    <mergeCell ref="D102:E102"/>
    <mergeCell ref="E49:E58"/>
    <mergeCell ref="E60:E63"/>
    <mergeCell ref="E68:E71"/>
    <mergeCell ref="E79:E82"/>
    <mergeCell ref="E84:E93"/>
    <mergeCell ref="E97:E101"/>
    <mergeCell ref="A160:B160"/>
    <mergeCell ref="A72:B72"/>
    <mergeCell ref="A78:B78"/>
    <mergeCell ref="A83:B83"/>
    <mergeCell ref="A162:B162"/>
    <mergeCell ref="B2:E2"/>
    <mergeCell ref="A25:C25"/>
    <mergeCell ref="A30:C30"/>
    <mergeCell ref="A36:C36"/>
    <mergeCell ref="E103:E106"/>
    <mergeCell ref="E26:E29"/>
    <mergeCell ref="E31:E34"/>
    <mergeCell ref="A84:A93"/>
    <mergeCell ref="A95:B95"/>
    <mergeCell ref="A4:B4"/>
    <mergeCell ref="A6:B6"/>
    <mergeCell ref="A59:B59"/>
    <mergeCell ref="A31:A34"/>
    <mergeCell ref="A37:A47"/>
    <mergeCell ref="A49:A58"/>
    <mergeCell ref="A5:E5"/>
    <mergeCell ref="A64:E64"/>
    <mergeCell ref="A94:E94"/>
    <mergeCell ref="E20:E23"/>
    <mergeCell ref="A65:B65"/>
    <mergeCell ref="A66:B66"/>
    <mergeCell ref="A26:A29"/>
    <mergeCell ref="D30:E30"/>
    <mergeCell ref="D48:E48"/>
  </mergeCells>
  <phoneticPr fontId="59" type="noConversion"/>
  <hyperlinks>
    <hyperlink ref="D12" r:id="rId1" xr:uid="{3138E7C6-42A1-4D4A-AFF6-3BAF1B85E8A6}"/>
    <hyperlink ref="D76" r:id="rId2" xr:uid="{A4F4E7C4-0A2B-47D4-9A3D-AAA8B66191DB}"/>
    <hyperlink ref="D129" r:id="rId3" xr:uid="{96665F01-571F-4F42-AD86-26F86640AB5A}"/>
    <hyperlink ref="D114" r:id="rId4" xr:uid="{63436AA4-5E66-41D4-A544-C3CBABA3A52A}"/>
    <hyperlink ref="D116" r:id="rId5" xr:uid="{1AB8485B-D972-4E78-83F5-45E3CC1F622D}"/>
    <hyperlink ref="D44" r:id="rId6" xr:uid="{B57680FA-34D0-454F-BE76-9440C29BFE14}"/>
    <hyperlink ref="D66" r:id="rId7" xr:uid="{7AE635B7-05C6-4C52-BF20-C2128B059DFE}"/>
    <hyperlink ref="D160" r:id="rId8" xr:uid="{6FC5643D-C103-4E5E-9AD3-634EBDA1775F}"/>
    <hyperlink ref="D109" r:id="rId9" xr:uid="{3FF59196-9166-42B1-9D8A-6AD8E1AAA0FB}"/>
    <hyperlink ref="D112" r:id="rId10" xr:uid="{46E05E3A-1C79-41CE-B487-B1828F67C101}"/>
    <hyperlink ref="D111" r:id="rId11" xr:uid="{906F3A69-D554-4E5E-9199-C1E81A3493B9}"/>
    <hyperlink ref="D110" r:id="rId12" xr:uid="{A8BC12F5-0DA6-490C-ACB5-0EEAD58E92F1}"/>
    <hyperlink ref="D108" r:id="rId13" xr:uid="{8AB2EACB-1379-406D-952D-BC827F07BBB2}"/>
    <hyperlink ref="D97" r:id="rId14" xr:uid="{B81B0984-73B4-4472-B6EA-E861B6A9912B}"/>
    <hyperlink ref="D151" r:id="rId15" xr:uid="{461CB619-704E-4388-ABF8-3709E8FEB7C4}"/>
  </hyperlinks>
  <printOptions horizontalCentered="1" verticalCentered="1"/>
  <pageMargins left="0.31496062992125984" right="0.31496062992125984" top="0.35433070866141736" bottom="0.35433070866141736" header="0.31496062992125984" footer="0.31496062992125984"/>
  <pageSetup scale="50" fitToWidth="0" fitToHeight="0" orientation="landscape" horizontalDpi="4294967294" verticalDpi="4294967294"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F0927-FEAB-47FD-83DE-655946A4AB12}">
  <dimension ref="A2:G66"/>
  <sheetViews>
    <sheetView workbookViewId="0">
      <pane ySplit="5" topLeftCell="A6" activePane="bottomLeft" state="frozen"/>
      <selection pane="bottomLeft" activeCell="D58" sqref="D58"/>
    </sheetView>
  </sheetViews>
  <sheetFormatPr baseColWidth="10" defaultColWidth="9.140625" defaultRowHeight="15" x14ac:dyDescent="0.25"/>
  <cols>
    <col min="1" max="1" width="36.85546875" style="1" customWidth="1"/>
    <col min="2" max="2" width="9.140625" style="1"/>
    <col min="3" max="3" width="64.140625" style="1" bestFit="1" customWidth="1"/>
    <col min="4" max="4" width="12.5703125" style="1" bestFit="1" customWidth="1"/>
    <col min="5" max="5" width="15.140625" style="1" bestFit="1" customWidth="1"/>
    <col min="6" max="6" width="12.5703125" style="1" bestFit="1" customWidth="1"/>
    <col min="7" max="7" width="13" style="1" customWidth="1"/>
    <col min="8" max="16384" width="9.140625" style="1"/>
  </cols>
  <sheetData>
    <row r="2" spans="1:7" ht="18" x14ac:dyDescent="0.25">
      <c r="A2" s="233" t="s">
        <v>349</v>
      </c>
      <c r="B2" s="233"/>
      <c r="C2" s="233"/>
      <c r="D2" s="233"/>
      <c r="E2" s="233"/>
      <c r="F2" s="233"/>
      <c r="G2" s="233"/>
    </row>
    <row r="3" spans="1:7" ht="15.75" thickBot="1" x14ac:dyDescent="0.3">
      <c r="A3" s="7"/>
    </row>
    <row r="4" spans="1:7" s="10" customFormat="1" ht="13.5" thickBot="1" x14ac:dyDescent="0.25">
      <c r="A4" s="234" t="s">
        <v>350</v>
      </c>
      <c r="B4" s="236" t="s">
        <v>351</v>
      </c>
      <c r="C4" s="237"/>
      <c r="D4" s="240" t="s">
        <v>352</v>
      </c>
      <c r="E4" s="234" t="s">
        <v>353</v>
      </c>
      <c r="F4" s="234" t="s">
        <v>354</v>
      </c>
      <c r="G4" s="9" t="s">
        <v>355</v>
      </c>
    </row>
    <row r="5" spans="1:7" s="10" customFormat="1" ht="13.5" thickBot="1" x14ac:dyDescent="0.25">
      <c r="A5" s="235"/>
      <c r="B5" s="238"/>
      <c r="C5" s="239"/>
      <c r="D5" s="241"/>
      <c r="E5" s="235"/>
      <c r="F5" s="235"/>
      <c r="G5" s="11" t="s">
        <v>353</v>
      </c>
    </row>
    <row r="6" spans="1:7" ht="15.75" thickBot="1" x14ac:dyDescent="0.3">
      <c r="A6" s="242" t="s">
        <v>356</v>
      </c>
      <c r="B6" s="64">
        <v>1100</v>
      </c>
      <c r="C6" s="65" t="s">
        <v>357</v>
      </c>
      <c r="D6" s="106">
        <v>129025019.01000001</v>
      </c>
      <c r="E6" s="106">
        <v>124135265.39</v>
      </c>
      <c r="F6" s="106">
        <v>124135265.39</v>
      </c>
      <c r="G6" s="107">
        <f>+F6/E6</f>
        <v>1</v>
      </c>
    </row>
    <row r="7" spans="1:7" ht="15.75" thickBot="1" x14ac:dyDescent="0.3">
      <c r="A7" s="243"/>
      <c r="B7" s="64">
        <v>1200</v>
      </c>
      <c r="C7" s="65" t="s">
        <v>358</v>
      </c>
      <c r="D7" s="106">
        <v>3823956.77</v>
      </c>
      <c r="E7" s="106">
        <v>5430679.2300000004</v>
      </c>
      <c r="F7" s="106">
        <v>5430679.2300000004</v>
      </c>
      <c r="G7" s="107">
        <f t="shared" ref="G7:G30" si="0">+F7/E7</f>
        <v>1</v>
      </c>
    </row>
    <row r="8" spans="1:7" ht="15.75" thickBot="1" x14ac:dyDescent="0.3">
      <c r="A8" s="243"/>
      <c r="B8" s="64">
        <v>1300</v>
      </c>
      <c r="C8" s="65" t="s">
        <v>359</v>
      </c>
      <c r="D8" s="106">
        <v>42100908.880000003</v>
      </c>
      <c r="E8" s="106">
        <v>39560161.840000004</v>
      </c>
      <c r="F8" s="106">
        <f>+E8</f>
        <v>39560161.840000004</v>
      </c>
      <c r="G8" s="107">
        <f t="shared" si="0"/>
        <v>1</v>
      </c>
    </row>
    <row r="9" spans="1:7" ht="15.75" thickBot="1" x14ac:dyDescent="0.3">
      <c r="A9" s="243"/>
      <c r="B9" s="64">
        <v>1400</v>
      </c>
      <c r="C9" s="65" t="s">
        <v>360</v>
      </c>
      <c r="D9" s="106">
        <v>34829477.710000001</v>
      </c>
      <c r="E9" s="106">
        <v>33093949.899999999</v>
      </c>
      <c r="F9" s="106">
        <f t="shared" ref="F9:F12" si="1">+E9</f>
        <v>33093949.899999999</v>
      </c>
      <c r="G9" s="107">
        <f t="shared" si="0"/>
        <v>1</v>
      </c>
    </row>
    <row r="10" spans="1:7" ht="15.75" thickBot="1" x14ac:dyDescent="0.3">
      <c r="A10" s="243"/>
      <c r="B10" s="64">
        <v>1500</v>
      </c>
      <c r="C10" s="65" t="s">
        <v>361</v>
      </c>
      <c r="D10" s="106">
        <v>29911522.629999999</v>
      </c>
      <c r="E10" s="106">
        <v>23287049.809999999</v>
      </c>
      <c r="F10" s="106">
        <f t="shared" si="1"/>
        <v>23287049.809999999</v>
      </c>
      <c r="G10" s="107">
        <f t="shared" si="0"/>
        <v>1</v>
      </c>
    </row>
    <row r="11" spans="1:7" ht="15.75" thickBot="1" x14ac:dyDescent="0.3">
      <c r="A11" s="243"/>
      <c r="B11" s="64">
        <v>1600</v>
      </c>
      <c r="C11" s="65" t="s">
        <v>362</v>
      </c>
      <c r="D11" s="106">
        <v>0</v>
      </c>
      <c r="E11" s="106">
        <v>0</v>
      </c>
      <c r="F11" s="106">
        <v>0</v>
      </c>
      <c r="G11" s="107">
        <v>0</v>
      </c>
    </row>
    <row r="12" spans="1:7" ht="15.75" thickBot="1" x14ac:dyDescent="0.3">
      <c r="A12" s="243"/>
      <c r="B12" s="64">
        <v>1700</v>
      </c>
      <c r="C12" s="65" t="s">
        <v>363</v>
      </c>
      <c r="D12" s="106">
        <v>22348478.699999999</v>
      </c>
      <c r="E12" s="106">
        <v>22361261.030000001</v>
      </c>
      <c r="F12" s="106">
        <f t="shared" si="1"/>
        <v>22361261.030000001</v>
      </c>
      <c r="G12" s="107">
        <f t="shared" si="0"/>
        <v>1</v>
      </c>
    </row>
    <row r="13" spans="1:7" ht="15.75" thickBot="1" x14ac:dyDescent="0.3">
      <c r="A13" s="244"/>
      <c r="B13" s="245" t="s">
        <v>364</v>
      </c>
      <c r="C13" s="246"/>
      <c r="D13" s="108">
        <f>SUM(D6:D12)</f>
        <v>262039363.69999999</v>
      </c>
      <c r="E13" s="108">
        <f t="shared" ref="E13:F13" si="2">SUM(E6:E12)</f>
        <v>247868367.20000002</v>
      </c>
      <c r="F13" s="108">
        <f t="shared" si="2"/>
        <v>247868367.20000002</v>
      </c>
      <c r="G13" s="108">
        <v>0</v>
      </c>
    </row>
    <row r="14" spans="1:7" ht="15.75" thickBot="1" x14ac:dyDescent="0.3">
      <c r="A14" s="242" t="s">
        <v>365</v>
      </c>
      <c r="B14" s="66">
        <v>2100</v>
      </c>
      <c r="C14" s="65" t="s">
        <v>366</v>
      </c>
      <c r="D14" s="106">
        <v>68071</v>
      </c>
      <c r="E14" s="106">
        <v>70421.899999999994</v>
      </c>
      <c r="F14" s="109">
        <f>+E14</f>
        <v>70421.899999999994</v>
      </c>
      <c r="G14" s="107">
        <f t="shared" si="0"/>
        <v>1</v>
      </c>
    </row>
    <row r="15" spans="1:7" ht="15.75" thickBot="1" x14ac:dyDescent="0.3">
      <c r="A15" s="243"/>
      <c r="B15" s="66">
        <v>2200</v>
      </c>
      <c r="C15" s="65" t="s">
        <v>367</v>
      </c>
      <c r="D15" s="106">
        <v>0</v>
      </c>
      <c r="E15" s="106">
        <v>2383.0100000000002</v>
      </c>
      <c r="F15" s="109">
        <f t="shared" ref="F15:F22" si="3">+E15</f>
        <v>2383.0100000000002</v>
      </c>
      <c r="G15" s="107">
        <f t="shared" si="0"/>
        <v>1</v>
      </c>
    </row>
    <row r="16" spans="1:7" ht="15.75" thickBot="1" x14ac:dyDescent="0.3">
      <c r="A16" s="243"/>
      <c r="B16" s="66">
        <v>2300</v>
      </c>
      <c r="C16" s="65" t="s">
        <v>368</v>
      </c>
      <c r="D16" s="106">
        <v>0</v>
      </c>
      <c r="E16" s="106">
        <v>0</v>
      </c>
      <c r="F16" s="109">
        <v>0</v>
      </c>
      <c r="G16" s="107" t="s">
        <v>369</v>
      </c>
    </row>
    <row r="17" spans="1:7" ht="15.75" thickBot="1" x14ac:dyDescent="0.3">
      <c r="A17" s="243"/>
      <c r="B17" s="66">
        <v>2400</v>
      </c>
      <c r="C17" s="65" t="s">
        <v>370</v>
      </c>
      <c r="D17" s="106">
        <v>0</v>
      </c>
      <c r="E17" s="106">
        <v>6800481.1799999997</v>
      </c>
      <c r="F17" s="109">
        <f t="shared" si="3"/>
        <v>6800481.1799999997</v>
      </c>
      <c r="G17" s="107">
        <f t="shared" si="0"/>
        <v>1</v>
      </c>
    </row>
    <row r="18" spans="1:7" ht="15.75" thickBot="1" x14ac:dyDescent="0.3">
      <c r="A18" s="243"/>
      <c r="B18" s="66">
        <v>2500</v>
      </c>
      <c r="C18" s="65" t="s">
        <v>371</v>
      </c>
      <c r="D18" s="106">
        <v>0</v>
      </c>
      <c r="E18" s="106">
        <v>0</v>
      </c>
      <c r="F18" s="109">
        <v>0</v>
      </c>
      <c r="G18" s="107" t="s">
        <v>369</v>
      </c>
    </row>
    <row r="19" spans="1:7" ht="15.75" thickBot="1" x14ac:dyDescent="0.3">
      <c r="A19" s="243"/>
      <c r="B19" s="66">
        <v>2600</v>
      </c>
      <c r="C19" s="65" t="s">
        <v>372</v>
      </c>
      <c r="D19" s="106">
        <v>10980.12</v>
      </c>
      <c r="E19" s="106">
        <v>4569</v>
      </c>
      <c r="F19" s="109">
        <f t="shared" si="3"/>
        <v>4569</v>
      </c>
      <c r="G19" s="107">
        <f t="shared" si="0"/>
        <v>1</v>
      </c>
    </row>
    <row r="20" spans="1:7" ht="15.75" thickBot="1" x14ac:dyDescent="0.3">
      <c r="A20" s="243"/>
      <c r="B20" s="66">
        <v>2700</v>
      </c>
      <c r="C20" s="65" t="s">
        <v>373</v>
      </c>
      <c r="D20" s="106">
        <v>0</v>
      </c>
      <c r="E20" s="106">
        <v>348599.95</v>
      </c>
      <c r="F20" s="109">
        <f t="shared" si="3"/>
        <v>348599.95</v>
      </c>
      <c r="G20" s="107">
        <f t="shared" si="0"/>
        <v>1</v>
      </c>
    </row>
    <row r="21" spans="1:7" ht="15.75" thickBot="1" x14ac:dyDescent="0.3">
      <c r="A21" s="243"/>
      <c r="B21" s="66">
        <v>2800</v>
      </c>
      <c r="C21" s="65" t="s">
        <v>374</v>
      </c>
      <c r="D21" s="106">
        <v>0</v>
      </c>
      <c r="E21" s="106">
        <v>0</v>
      </c>
      <c r="F21" s="109">
        <f t="shared" si="3"/>
        <v>0</v>
      </c>
      <c r="G21" s="107" t="s">
        <v>369</v>
      </c>
    </row>
    <row r="22" spans="1:7" ht="15.75" thickBot="1" x14ac:dyDescent="0.3">
      <c r="A22" s="243"/>
      <c r="B22" s="66">
        <v>2900</v>
      </c>
      <c r="C22" s="65" t="s">
        <v>375</v>
      </c>
      <c r="D22" s="106">
        <v>0</v>
      </c>
      <c r="E22" s="106">
        <v>8684321.5999999996</v>
      </c>
      <c r="F22" s="109">
        <f t="shared" si="3"/>
        <v>8684321.5999999996</v>
      </c>
      <c r="G22" s="107">
        <f t="shared" si="0"/>
        <v>1</v>
      </c>
    </row>
    <row r="23" spans="1:7" ht="15.75" thickBot="1" x14ac:dyDescent="0.3">
      <c r="A23" s="244"/>
      <c r="B23" s="245" t="s">
        <v>376</v>
      </c>
      <c r="C23" s="246"/>
      <c r="D23" s="108">
        <f>SUM(D14:D22)</f>
        <v>79051.12</v>
      </c>
      <c r="E23" s="108">
        <f t="shared" ref="E23:F23" si="4">SUM(E14:E22)</f>
        <v>15910776.640000001</v>
      </c>
      <c r="F23" s="108">
        <f t="shared" si="4"/>
        <v>15910776.640000001</v>
      </c>
      <c r="G23" s="110" t="s">
        <v>369</v>
      </c>
    </row>
    <row r="24" spans="1:7" ht="15.75" thickBot="1" x14ac:dyDescent="0.3">
      <c r="A24" s="242" t="s">
        <v>377</v>
      </c>
      <c r="B24" s="64">
        <v>3100</v>
      </c>
      <c r="C24" s="65" t="s">
        <v>378</v>
      </c>
      <c r="D24" s="106">
        <v>18600</v>
      </c>
      <c r="E24" s="106">
        <v>4393133.99</v>
      </c>
      <c r="F24" s="109">
        <f>+E24</f>
        <v>4393133.99</v>
      </c>
      <c r="G24" s="107">
        <f t="shared" si="0"/>
        <v>1</v>
      </c>
    </row>
    <row r="25" spans="1:7" ht="15.75" thickBot="1" x14ac:dyDescent="0.3">
      <c r="A25" s="243"/>
      <c r="B25" s="64">
        <v>3200</v>
      </c>
      <c r="C25" s="65" t="s">
        <v>379</v>
      </c>
      <c r="D25" s="106">
        <v>3330345.6</v>
      </c>
      <c r="E25" s="106">
        <v>3382218.03</v>
      </c>
      <c r="F25" s="109">
        <f>+E25</f>
        <v>3382218.03</v>
      </c>
      <c r="G25" s="107">
        <f t="shared" si="0"/>
        <v>1</v>
      </c>
    </row>
    <row r="26" spans="1:7" ht="15.75" thickBot="1" x14ac:dyDescent="0.3">
      <c r="A26" s="243"/>
      <c r="B26" s="64">
        <v>3300</v>
      </c>
      <c r="C26" s="65" t="s">
        <v>380</v>
      </c>
      <c r="D26" s="106">
        <v>1242529.3999999999</v>
      </c>
      <c r="E26" s="106">
        <v>1214826.68</v>
      </c>
      <c r="F26" s="109">
        <f>+E26</f>
        <v>1214826.68</v>
      </c>
      <c r="G26" s="107">
        <f t="shared" si="0"/>
        <v>1</v>
      </c>
    </row>
    <row r="27" spans="1:7" ht="15.75" thickBot="1" x14ac:dyDescent="0.3">
      <c r="A27" s="243"/>
      <c r="B27" s="64">
        <v>3400</v>
      </c>
      <c r="C27" s="65" t="s">
        <v>381</v>
      </c>
      <c r="D27" s="106">
        <v>0</v>
      </c>
      <c r="E27" s="106">
        <v>3063258</v>
      </c>
      <c r="F27" s="109">
        <f t="shared" ref="F27:F56" si="5">+E27</f>
        <v>3063258</v>
      </c>
      <c r="G27" s="107">
        <f t="shared" si="0"/>
        <v>1</v>
      </c>
    </row>
    <row r="28" spans="1:7" ht="15.75" thickBot="1" x14ac:dyDescent="0.3">
      <c r="A28" s="243"/>
      <c r="B28" s="64">
        <v>3500</v>
      </c>
      <c r="C28" s="65" t="s">
        <v>382</v>
      </c>
      <c r="D28" s="106">
        <v>6061144</v>
      </c>
      <c r="E28" s="106">
        <v>6016888.0700000003</v>
      </c>
      <c r="F28" s="109">
        <f t="shared" si="5"/>
        <v>6016888.0700000003</v>
      </c>
      <c r="G28" s="107">
        <f t="shared" si="0"/>
        <v>1</v>
      </c>
    </row>
    <row r="29" spans="1:7" ht="15.75" thickBot="1" x14ac:dyDescent="0.3">
      <c r="A29" s="243"/>
      <c r="B29" s="64">
        <v>3600</v>
      </c>
      <c r="C29" s="65" t="s">
        <v>383</v>
      </c>
      <c r="D29" s="106">
        <v>31356.1</v>
      </c>
      <c r="E29" s="106">
        <v>83721.990000000005</v>
      </c>
      <c r="F29" s="109">
        <f t="shared" si="5"/>
        <v>83721.990000000005</v>
      </c>
      <c r="G29" s="107">
        <f t="shared" si="0"/>
        <v>1</v>
      </c>
    </row>
    <row r="30" spans="1:7" ht="15.75" thickBot="1" x14ac:dyDescent="0.3">
      <c r="A30" s="243"/>
      <c r="B30" s="64">
        <v>3700</v>
      </c>
      <c r="C30" s="65" t="s">
        <v>384</v>
      </c>
      <c r="D30" s="106">
        <v>43664.08</v>
      </c>
      <c r="E30" s="106">
        <v>11236.41</v>
      </c>
      <c r="F30" s="109">
        <f t="shared" si="5"/>
        <v>11236.41</v>
      </c>
      <c r="G30" s="107">
        <f t="shared" si="0"/>
        <v>1</v>
      </c>
    </row>
    <row r="31" spans="1:7" ht="15.75" thickBot="1" x14ac:dyDescent="0.3">
      <c r="A31" s="243"/>
      <c r="B31" s="64">
        <v>3800</v>
      </c>
      <c r="C31" s="65" t="s">
        <v>385</v>
      </c>
      <c r="D31" s="106">
        <v>0</v>
      </c>
      <c r="E31" s="106">
        <v>0</v>
      </c>
      <c r="F31" s="109">
        <f t="shared" si="5"/>
        <v>0</v>
      </c>
      <c r="G31" s="107" t="s">
        <v>369</v>
      </c>
    </row>
    <row r="32" spans="1:7" ht="15.75" thickBot="1" x14ac:dyDescent="0.3">
      <c r="A32" s="243"/>
      <c r="B32" s="64">
        <v>3900</v>
      </c>
      <c r="C32" s="65" t="s">
        <v>386</v>
      </c>
      <c r="D32" s="106">
        <v>0</v>
      </c>
      <c r="E32" s="106">
        <v>0</v>
      </c>
      <c r="F32" s="109">
        <f t="shared" si="5"/>
        <v>0</v>
      </c>
      <c r="G32" s="107" t="s">
        <v>369</v>
      </c>
    </row>
    <row r="33" spans="1:7" ht="15.75" thickBot="1" x14ac:dyDescent="0.3">
      <c r="A33" s="244"/>
      <c r="B33" s="245" t="s">
        <v>387</v>
      </c>
      <c r="C33" s="246"/>
      <c r="D33" s="108">
        <f>SUM(D24:D32)</f>
        <v>10727639.18</v>
      </c>
      <c r="E33" s="108">
        <f t="shared" ref="E33:F33" si="6">SUM(E24:E32)</f>
        <v>18165283.169999998</v>
      </c>
      <c r="F33" s="108">
        <f t="shared" si="6"/>
        <v>18165283.169999998</v>
      </c>
      <c r="G33" s="111" t="s">
        <v>369</v>
      </c>
    </row>
    <row r="34" spans="1:7" ht="15.75" thickBot="1" x14ac:dyDescent="0.3">
      <c r="A34" s="242" t="s">
        <v>388</v>
      </c>
      <c r="B34" s="64">
        <v>4100</v>
      </c>
      <c r="C34" s="65" t="s">
        <v>389</v>
      </c>
      <c r="D34" s="106">
        <v>0</v>
      </c>
      <c r="E34" s="106">
        <v>0</v>
      </c>
      <c r="F34" s="109">
        <f t="shared" si="5"/>
        <v>0</v>
      </c>
      <c r="G34" s="107" t="s">
        <v>369</v>
      </c>
    </row>
    <row r="35" spans="1:7" ht="15.75" thickBot="1" x14ac:dyDescent="0.3">
      <c r="A35" s="243"/>
      <c r="B35" s="64">
        <v>4200</v>
      </c>
      <c r="C35" s="65" t="s">
        <v>390</v>
      </c>
      <c r="D35" s="106">
        <v>0</v>
      </c>
      <c r="E35" s="106">
        <v>0</v>
      </c>
      <c r="F35" s="109">
        <f t="shared" si="5"/>
        <v>0</v>
      </c>
      <c r="G35" s="107" t="s">
        <v>369</v>
      </c>
    </row>
    <row r="36" spans="1:7" ht="15.75" thickBot="1" x14ac:dyDescent="0.3">
      <c r="A36" s="243"/>
      <c r="B36" s="64">
        <v>4300</v>
      </c>
      <c r="C36" s="65" t="s">
        <v>391</v>
      </c>
      <c r="D36" s="106">
        <v>0</v>
      </c>
      <c r="E36" s="106">
        <v>0</v>
      </c>
      <c r="F36" s="109">
        <f t="shared" si="5"/>
        <v>0</v>
      </c>
      <c r="G36" s="107" t="s">
        <v>369</v>
      </c>
    </row>
    <row r="37" spans="1:7" ht="15.75" thickBot="1" x14ac:dyDescent="0.3">
      <c r="A37" s="243"/>
      <c r="B37" s="64">
        <v>4400</v>
      </c>
      <c r="C37" s="65" t="s">
        <v>392</v>
      </c>
      <c r="D37" s="106">
        <v>0</v>
      </c>
      <c r="E37" s="106">
        <v>0</v>
      </c>
      <c r="F37" s="109">
        <f t="shared" si="5"/>
        <v>0</v>
      </c>
      <c r="G37" s="107" t="s">
        <v>369</v>
      </c>
    </row>
    <row r="38" spans="1:7" ht="15.75" thickBot="1" x14ac:dyDescent="0.3">
      <c r="A38" s="243"/>
      <c r="B38" s="64">
        <v>4500</v>
      </c>
      <c r="C38" s="65" t="s">
        <v>393</v>
      </c>
      <c r="D38" s="106">
        <v>0</v>
      </c>
      <c r="E38" s="106">
        <v>0</v>
      </c>
      <c r="F38" s="109">
        <f t="shared" si="5"/>
        <v>0</v>
      </c>
      <c r="G38" s="107" t="s">
        <v>369</v>
      </c>
    </row>
    <row r="39" spans="1:7" ht="15.75" thickBot="1" x14ac:dyDescent="0.3">
      <c r="A39" s="243"/>
      <c r="B39" s="64">
        <v>4600</v>
      </c>
      <c r="C39" s="65" t="s">
        <v>394</v>
      </c>
      <c r="D39" s="106">
        <v>0</v>
      </c>
      <c r="E39" s="106">
        <v>0</v>
      </c>
      <c r="F39" s="109">
        <f t="shared" si="5"/>
        <v>0</v>
      </c>
      <c r="G39" s="107" t="s">
        <v>369</v>
      </c>
    </row>
    <row r="40" spans="1:7" ht="15.75" thickBot="1" x14ac:dyDescent="0.3">
      <c r="A40" s="243"/>
      <c r="B40" s="64">
        <v>4700</v>
      </c>
      <c r="C40" s="65" t="s">
        <v>395</v>
      </c>
      <c r="D40" s="106">
        <v>0</v>
      </c>
      <c r="E40" s="106">
        <v>0</v>
      </c>
      <c r="F40" s="109">
        <f t="shared" si="5"/>
        <v>0</v>
      </c>
      <c r="G40" s="107" t="s">
        <v>369</v>
      </c>
    </row>
    <row r="41" spans="1:7" ht="15.75" thickBot="1" x14ac:dyDescent="0.3">
      <c r="A41" s="243"/>
      <c r="B41" s="64">
        <v>4800</v>
      </c>
      <c r="C41" s="65" t="s">
        <v>396</v>
      </c>
      <c r="D41" s="106">
        <v>0</v>
      </c>
      <c r="E41" s="106">
        <v>0</v>
      </c>
      <c r="F41" s="109">
        <f t="shared" si="5"/>
        <v>0</v>
      </c>
      <c r="G41" s="107" t="s">
        <v>369</v>
      </c>
    </row>
    <row r="42" spans="1:7" ht="15.75" thickBot="1" x14ac:dyDescent="0.3">
      <c r="A42" s="243"/>
      <c r="B42" s="64">
        <v>4900</v>
      </c>
      <c r="C42" s="65" t="s">
        <v>397</v>
      </c>
      <c r="D42" s="106">
        <v>0</v>
      </c>
      <c r="E42" s="106">
        <v>0</v>
      </c>
      <c r="F42" s="109">
        <f t="shared" si="5"/>
        <v>0</v>
      </c>
      <c r="G42" s="107" t="s">
        <v>369</v>
      </c>
    </row>
    <row r="43" spans="1:7" ht="15.75" thickBot="1" x14ac:dyDescent="0.3">
      <c r="A43" s="244"/>
      <c r="B43" s="245" t="s">
        <v>398</v>
      </c>
      <c r="C43" s="246"/>
      <c r="D43" s="108">
        <f>SUM(D34:D42)</f>
        <v>0</v>
      </c>
      <c r="E43" s="108">
        <f t="shared" ref="E43:F43" si="7">SUM(E34:E42)</f>
        <v>0</v>
      </c>
      <c r="F43" s="108">
        <f t="shared" si="7"/>
        <v>0</v>
      </c>
      <c r="G43" s="111" t="s">
        <v>369</v>
      </c>
    </row>
    <row r="44" spans="1:7" ht="15.75" thickBot="1" x14ac:dyDescent="0.3">
      <c r="A44" s="242" t="s">
        <v>399</v>
      </c>
      <c r="B44" s="4">
        <v>5100</v>
      </c>
      <c r="C44" s="5" t="s">
        <v>400</v>
      </c>
      <c r="D44" s="106">
        <v>0</v>
      </c>
      <c r="E44" s="106">
        <v>0</v>
      </c>
      <c r="F44" s="109">
        <f t="shared" si="5"/>
        <v>0</v>
      </c>
      <c r="G44" s="107" t="s">
        <v>369</v>
      </c>
    </row>
    <row r="45" spans="1:7" ht="15.75" thickBot="1" x14ac:dyDescent="0.3">
      <c r="A45" s="243"/>
      <c r="B45" s="4">
        <v>5200</v>
      </c>
      <c r="C45" s="5" t="s">
        <v>401</v>
      </c>
      <c r="D45" s="106">
        <v>0</v>
      </c>
      <c r="E45" s="106">
        <v>0</v>
      </c>
      <c r="F45" s="109">
        <f t="shared" si="5"/>
        <v>0</v>
      </c>
      <c r="G45" s="107" t="s">
        <v>369</v>
      </c>
    </row>
    <row r="46" spans="1:7" ht="15.75" thickBot="1" x14ac:dyDescent="0.3">
      <c r="A46" s="243"/>
      <c r="B46" s="4">
        <v>5300</v>
      </c>
      <c r="C46" s="5" t="s">
        <v>402</v>
      </c>
      <c r="D46" s="106">
        <v>0</v>
      </c>
      <c r="E46" s="106">
        <v>0</v>
      </c>
      <c r="F46" s="109">
        <f t="shared" si="5"/>
        <v>0</v>
      </c>
      <c r="G46" s="107" t="s">
        <v>369</v>
      </c>
    </row>
    <row r="47" spans="1:7" ht="15.75" thickBot="1" x14ac:dyDescent="0.3">
      <c r="A47" s="243"/>
      <c r="B47" s="4">
        <v>5400</v>
      </c>
      <c r="C47" s="5" t="s">
        <v>403</v>
      </c>
      <c r="D47" s="106">
        <v>0</v>
      </c>
      <c r="E47" s="106">
        <v>0</v>
      </c>
      <c r="F47" s="109">
        <f t="shared" si="5"/>
        <v>0</v>
      </c>
      <c r="G47" s="107" t="s">
        <v>369</v>
      </c>
    </row>
    <row r="48" spans="1:7" ht="15.75" thickBot="1" x14ac:dyDescent="0.3">
      <c r="A48" s="243"/>
      <c r="B48" s="4">
        <v>5500</v>
      </c>
      <c r="C48" s="5" t="s">
        <v>404</v>
      </c>
      <c r="D48" s="106">
        <v>0</v>
      </c>
      <c r="E48" s="106">
        <v>0</v>
      </c>
      <c r="F48" s="109">
        <f t="shared" si="5"/>
        <v>0</v>
      </c>
      <c r="G48" s="107" t="s">
        <v>369</v>
      </c>
    </row>
    <row r="49" spans="1:7" ht="15.75" thickBot="1" x14ac:dyDescent="0.3">
      <c r="A49" s="243"/>
      <c r="B49" s="4">
        <v>5600</v>
      </c>
      <c r="C49" s="5" t="s">
        <v>405</v>
      </c>
      <c r="D49" s="106">
        <v>0</v>
      </c>
      <c r="E49" s="106">
        <v>0</v>
      </c>
      <c r="F49" s="109">
        <f t="shared" si="5"/>
        <v>0</v>
      </c>
      <c r="G49" s="107" t="s">
        <v>369</v>
      </c>
    </row>
    <row r="50" spans="1:7" ht="15.75" thickBot="1" x14ac:dyDescent="0.3">
      <c r="A50" s="243"/>
      <c r="B50" s="4">
        <v>5700</v>
      </c>
      <c r="C50" s="5" t="s">
        <v>406</v>
      </c>
      <c r="D50" s="106">
        <v>0</v>
      </c>
      <c r="E50" s="106">
        <v>0</v>
      </c>
      <c r="F50" s="109">
        <f t="shared" si="5"/>
        <v>0</v>
      </c>
      <c r="G50" s="107" t="s">
        <v>369</v>
      </c>
    </row>
    <row r="51" spans="1:7" ht="15.75" thickBot="1" x14ac:dyDescent="0.3">
      <c r="A51" s="243"/>
      <c r="B51" s="4">
        <v>5800</v>
      </c>
      <c r="C51" s="5" t="s">
        <v>407</v>
      </c>
      <c r="D51" s="106">
        <v>0</v>
      </c>
      <c r="E51" s="106">
        <v>0</v>
      </c>
      <c r="F51" s="109">
        <f t="shared" si="5"/>
        <v>0</v>
      </c>
      <c r="G51" s="107" t="s">
        <v>369</v>
      </c>
    </row>
    <row r="52" spans="1:7" ht="15.75" thickBot="1" x14ac:dyDescent="0.3">
      <c r="A52" s="243"/>
      <c r="B52" s="4">
        <v>5900</v>
      </c>
      <c r="C52" s="5" t="s">
        <v>408</v>
      </c>
      <c r="D52" s="106">
        <v>0</v>
      </c>
      <c r="E52" s="106">
        <v>0</v>
      </c>
      <c r="F52" s="109">
        <f t="shared" si="5"/>
        <v>0</v>
      </c>
      <c r="G52" s="107" t="s">
        <v>369</v>
      </c>
    </row>
    <row r="53" spans="1:7" ht="15.75" thickBot="1" x14ac:dyDescent="0.3">
      <c r="A53" s="244"/>
      <c r="B53" s="245" t="s">
        <v>409</v>
      </c>
      <c r="C53" s="246"/>
      <c r="D53" s="108">
        <f>SUM(D44:D52)</f>
        <v>0</v>
      </c>
      <c r="E53" s="108">
        <f t="shared" ref="E53:F53" si="8">SUM(E44:E52)</f>
        <v>0</v>
      </c>
      <c r="F53" s="108">
        <f t="shared" si="8"/>
        <v>0</v>
      </c>
      <c r="G53" s="111" t="s">
        <v>369</v>
      </c>
    </row>
    <row r="54" spans="1:7" ht="15.75" thickBot="1" x14ac:dyDescent="0.3">
      <c r="A54" s="242" t="s">
        <v>410</v>
      </c>
      <c r="B54" s="4">
        <v>6100</v>
      </c>
      <c r="C54" s="5" t="s">
        <v>411</v>
      </c>
      <c r="D54" s="106">
        <v>0</v>
      </c>
      <c r="E54" s="106">
        <v>0</v>
      </c>
      <c r="F54" s="109">
        <f t="shared" si="5"/>
        <v>0</v>
      </c>
      <c r="G54" s="107" t="s">
        <v>369</v>
      </c>
    </row>
    <row r="55" spans="1:7" ht="15.75" thickBot="1" x14ac:dyDescent="0.3">
      <c r="A55" s="243"/>
      <c r="B55" s="4">
        <v>6200</v>
      </c>
      <c r="C55" s="5" t="s">
        <v>412</v>
      </c>
      <c r="D55" s="106">
        <v>0</v>
      </c>
      <c r="E55" s="106">
        <v>0</v>
      </c>
      <c r="F55" s="109">
        <f t="shared" si="5"/>
        <v>0</v>
      </c>
      <c r="G55" s="107" t="s">
        <v>369</v>
      </c>
    </row>
    <row r="56" spans="1:7" ht="15.75" thickBot="1" x14ac:dyDescent="0.3">
      <c r="A56" s="243"/>
      <c r="B56" s="4">
        <v>6300</v>
      </c>
      <c r="C56" s="5" t="s">
        <v>413</v>
      </c>
      <c r="D56" s="106">
        <v>0</v>
      </c>
      <c r="E56" s="106">
        <v>0</v>
      </c>
      <c r="F56" s="109">
        <f t="shared" si="5"/>
        <v>0</v>
      </c>
      <c r="G56" s="107" t="s">
        <v>369</v>
      </c>
    </row>
    <row r="57" spans="1:7" ht="15.75" thickBot="1" x14ac:dyDescent="0.3">
      <c r="A57" s="244"/>
      <c r="B57" s="245" t="s">
        <v>414</v>
      </c>
      <c r="C57" s="246"/>
      <c r="D57" s="112">
        <f>SUM(D54:D56)</f>
        <v>0</v>
      </c>
      <c r="E57" s="112">
        <f t="shared" ref="E57:F57" si="9">SUM(E54:E56)</f>
        <v>0</v>
      </c>
      <c r="F57" s="112">
        <f t="shared" si="9"/>
        <v>0</v>
      </c>
      <c r="G57" s="113" t="s">
        <v>369</v>
      </c>
    </row>
    <row r="58" spans="1:7" s="8" customFormat="1" ht="15.75" thickBot="1" x14ac:dyDescent="0.3">
      <c r="A58" s="247" t="s">
        <v>415</v>
      </c>
      <c r="B58" s="248"/>
      <c r="C58" s="249"/>
      <c r="D58" s="114">
        <f>+D13+D23+D33+D43+D53+D57</f>
        <v>272846054</v>
      </c>
      <c r="E58" s="114">
        <f t="shared" ref="E58:F58" si="10">+E13+E23+E33+E43+E53+E57</f>
        <v>281944427.01000005</v>
      </c>
      <c r="F58" s="114">
        <f t="shared" si="10"/>
        <v>281944427.01000005</v>
      </c>
      <c r="G58" s="115">
        <f>+F58/E58</f>
        <v>1</v>
      </c>
    </row>
    <row r="59" spans="1:7" x14ac:dyDescent="0.25">
      <c r="A59" s="6"/>
      <c r="B59"/>
      <c r="C59"/>
      <c r="D59" s="116">
        <f>SUM(D52:D53)</f>
        <v>0</v>
      </c>
      <c r="E59" s="116">
        <f>+E58-D58</f>
        <v>9098373.0100000501</v>
      </c>
      <c r="F59"/>
      <c r="G59"/>
    </row>
    <row r="60" spans="1:7" x14ac:dyDescent="0.25">
      <c r="A60" s="6"/>
      <c r="B60"/>
      <c r="C60"/>
      <c r="D60" s="116"/>
      <c r="E60" s="116"/>
      <c r="F60"/>
      <c r="G60"/>
    </row>
    <row r="61" spans="1:7" x14ac:dyDescent="0.25">
      <c r="C61" s="117" t="s">
        <v>416</v>
      </c>
      <c r="E61" s="118">
        <v>8912908.5600000005</v>
      </c>
    </row>
    <row r="62" spans="1:7" x14ac:dyDescent="0.25">
      <c r="C62" s="117" t="s">
        <v>417</v>
      </c>
      <c r="E62" s="118">
        <v>185464.45</v>
      </c>
    </row>
    <row r="63" spans="1:7" x14ac:dyDescent="0.25">
      <c r="E63" s="118">
        <f>SUM(E61:E62)</f>
        <v>9098373.0099999998</v>
      </c>
    </row>
    <row r="64" spans="1:7" x14ac:dyDescent="0.25">
      <c r="E64" s="118"/>
    </row>
    <row r="65" spans="5:5" x14ac:dyDescent="0.25">
      <c r="E65" s="118"/>
    </row>
    <row r="66" spans="5:5" x14ac:dyDescent="0.25">
      <c r="E66" s="118"/>
    </row>
  </sheetData>
  <mergeCells count="19">
    <mergeCell ref="A58:C58"/>
    <mergeCell ref="A34:A43"/>
    <mergeCell ref="B43:C43"/>
    <mergeCell ref="A44:A53"/>
    <mergeCell ref="B53:C53"/>
    <mergeCell ref="A54:A57"/>
    <mergeCell ref="B57:C57"/>
    <mergeCell ref="A6:A13"/>
    <mergeCell ref="B13:C13"/>
    <mergeCell ref="A14:A23"/>
    <mergeCell ref="B23:C23"/>
    <mergeCell ref="A24:A33"/>
    <mergeCell ref="B33:C33"/>
    <mergeCell ref="A2:G2"/>
    <mergeCell ref="A4:A5"/>
    <mergeCell ref="B4:C5"/>
    <mergeCell ref="D4:D5"/>
    <mergeCell ref="E4:E5"/>
    <mergeCell ref="F4:F5"/>
  </mergeCells>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F6CE9-7475-4A6B-B2D9-B673BADD091F}">
  <dimension ref="A2:E21"/>
  <sheetViews>
    <sheetView zoomScale="80" zoomScaleNormal="80" workbookViewId="0">
      <pane ySplit="4" topLeftCell="A5" activePane="bottomLeft" state="frozen"/>
      <selection pane="bottomLeft" activeCell="C16" sqref="C16"/>
    </sheetView>
  </sheetViews>
  <sheetFormatPr baseColWidth="10" defaultColWidth="9.140625" defaultRowHeight="15" x14ac:dyDescent="0.25"/>
  <cols>
    <col min="1" max="1" width="60" style="1" bestFit="1" customWidth="1"/>
    <col min="2" max="5" width="25.28515625" style="1" customWidth="1"/>
    <col min="6" max="16384" width="9.140625" style="1"/>
  </cols>
  <sheetData>
    <row r="2" spans="1:5" ht="54.75" customHeight="1" x14ac:dyDescent="0.25">
      <c r="A2" s="233" t="s">
        <v>418</v>
      </c>
      <c r="B2" s="233"/>
      <c r="C2" s="233"/>
      <c r="D2" s="233"/>
      <c r="E2" s="233"/>
    </row>
    <row r="3" spans="1:5" ht="15.75" thickBot="1" x14ac:dyDescent="0.3">
      <c r="A3" s="14"/>
    </row>
    <row r="4" spans="1:5" ht="29.25" customHeight="1" thickBot="1" x14ac:dyDescent="0.3">
      <c r="A4" s="17" t="s">
        <v>419</v>
      </c>
      <c r="B4" s="18" t="s">
        <v>352</v>
      </c>
      <c r="C4" s="18" t="s">
        <v>353</v>
      </c>
      <c r="D4" s="18" t="s">
        <v>354</v>
      </c>
      <c r="E4" s="18" t="s">
        <v>420</v>
      </c>
    </row>
    <row r="5" spans="1:5" ht="25.5" customHeight="1" thickBot="1" x14ac:dyDescent="0.3">
      <c r="A5" s="12" t="s">
        <v>421</v>
      </c>
      <c r="B5" s="119">
        <v>26808511</v>
      </c>
      <c r="C5" s="120">
        <v>29515750.937683251</v>
      </c>
      <c r="D5" s="120">
        <v>29515750.937683251</v>
      </c>
      <c r="E5" s="121">
        <f>+D5/C5</f>
        <v>1</v>
      </c>
    </row>
    <row r="6" spans="1:5" ht="29.25" customHeight="1" thickBot="1" x14ac:dyDescent="0.3">
      <c r="A6" s="12" t="s">
        <v>422</v>
      </c>
      <c r="B6" s="119">
        <v>22919276</v>
      </c>
      <c r="C6" s="120">
        <v>21673544.441486746</v>
      </c>
      <c r="D6" s="120">
        <v>21673544.441486746</v>
      </c>
      <c r="E6" s="121">
        <f t="shared" ref="E6:E19" si="0">+D6/C6</f>
        <v>1</v>
      </c>
    </row>
    <row r="7" spans="1:5" ht="29.25" customHeight="1" thickBot="1" x14ac:dyDescent="0.3">
      <c r="A7" s="12" t="s">
        <v>423</v>
      </c>
      <c r="B7" s="119">
        <v>9821239</v>
      </c>
      <c r="C7" s="120">
        <v>8517057.0015845932</v>
      </c>
      <c r="D7" s="120">
        <v>8517057.0015845932</v>
      </c>
      <c r="E7" s="121">
        <f t="shared" si="0"/>
        <v>1</v>
      </c>
    </row>
    <row r="8" spans="1:5" ht="29.25" customHeight="1" thickBot="1" x14ac:dyDescent="0.3">
      <c r="A8" s="12" t="s">
        <v>424</v>
      </c>
      <c r="B8" s="119">
        <v>10368469</v>
      </c>
      <c r="C8" s="120">
        <v>9959739.1085884981</v>
      </c>
      <c r="D8" s="120">
        <v>9959739.1085884981</v>
      </c>
      <c r="E8" s="121">
        <f t="shared" si="0"/>
        <v>1</v>
      </c>
    </row>
    <row r="9" spans="1:5" ht="29.25" customHeight="1" thickBot="1" x14ac:dyDescent="0.3">
      <c r="A9" s="12" t="s">
        <v>425</v>
      </c>
      <c r="B9" s="119">
        <v>11057114</v>
      </c>
      <c r="C9" s="120">
        <v>11048381.398724204</v>
      </c>
      <c r="D9" s="120">
        <v>11048381.398724204</v>
      </c>
      <c r="E9" s="121">
        <f t="shared" si="0"/>
        <v>1</v>
      </c>
    </row>
    <row r="10" spans="1:5" ht="29.25" customHeight="1" thickBot="1" x14ac:dyDescent="0.3">
      <c r="A10" s="12" t="s">
        <v>426</v>
      </c>
      <c r="B10" s="119">
        <v>22592844</v>
      </c>
      <c r="C10" s="120">
        <v>22646976.458666462</v>
      </c>
      <c r="D10" s="120">
        <v>22646976.458666462</v>
      </c>
      <c r="E10" s="121">
        <f t="shared" si="0"/>
        <v>1</v>
      </c>
    </row>
    <row r="11" spans="1:5" ht="29.25" customHeight="1" thickBot="1" x14ac:dyDescent="0.3">
      <c r="A11" s="12" t="s">
        <v>427</v>
      </c>
      <c r="B11" s="119">
        <v>20327848</v>
      </c>
      <c r="C11" s="120">
        <v>18620662.13659801</v>
      </c>
      <c r="D11" s="120">
        <v>18620662.13659801</v>
      </c>
      <c r="E11" s="121">
        <f t="shared" si="0"/>
        <v>1</v>
      </c>
    </row>
    <row r="12" spans="1:5" ht="29.25" customHeight="1" thickBot="1" x14ac:dyDescent="0.3">
      <c r="A12" s="12" t="s">
        <v>428</v>
      </c>
      <c r="B12" s="119">
        <v>17854513</v>
      </c>
      <c r="C12" s="120">
        <v>18812213.195950124</v>
      </c>
      <c r="D12" s="120">
        <v>18812213.195950124</v>
      </c>
      <c r="E12" s="121">
        <f t="shared" si="0"/>
        <v>1</v>
      </c>
    </row>
    <row r="13" spans="1:5" ht="29.25" customHeight="1" thickBot="1" x14ac:dyDescent="0.3">
      <c r="A13" s="12" t="s">
        <v>429</v>
      </c>
      <c r="B13" s="119">
        <v>20744769</v>
      </c>
      <c r="C13" s="120">
        <v>21676981.88483689</v>
      </c>
      <c r="D13" s="120">
        <v>21676981.88483689</v>
      </c>
      <c r="E13" s="121">
        <f t="shared" si="0"/>
        <v>1</v>
      </c>
    </row>
    <row r="14" spans="1:5" ht="29.25" customHeight="1" thickBot="1" x14ac:dyDescent="0.3">
      <c r="A14" s="12" t="s">
        <v>430</v>
      </c>
      <c r="B14" s="119">
        <v>14669434</v>
      </c>
      <c r="C14" s="120">
        <v>15519257.739732407</v>
      </c>
      <c r="D14" s="120">
        <v>15519257.739732407</v>
      </c>
      <c r="E14" s="121">
        <f t="shared" si="0"/>
        <v>1</v>
      </c>
    </row>
    <row r="15" spans="1:5" ht="29.25" customHeight="1" thickBot="1" x14ac:dyDescent="0.3">
      <c r="A15" s="12" t="s">
        <v>431</v>
      </c>
      <c r="B15" s="119">
        <v>14007257</v>
      </c>
      <c r="C15" s="120">
        <v>14200260.723169239</v>
      </c>
      <c r="D15" s="120">
        <v>14200260.723169239</v>
      </c>
      <c r="E15" s="121">
        <f t="shared" si="0"/>
        <v>1</v>
      </c>
    </row>
    <row r="16" spans="1:5" ht="29.25" customHeight="1" thickBot="1" x14ac:dyDescent="0.3">
      <c r="A16" s="12" t="s">
        <v>432</v>
      </c>
      <c r="B16" s="119">
        <v>27997620</v>
      </c>
      <c r="C16" s="120">
        <v>28636241.382756695</v>
      </c>
      <c r="D16" s="120">
        <v>28636241.382756695</v>
      </c>
      <c r="E16" s="121">
        <f t="shared" si="0"/>
        <v>1</v>
      </c>
    </row>
    <row r="17" spans="1:5" ht="29.25" customHeight="1" thickBot="1" x14ac:dyDescent="0.3">
      <c r="A17" s="12" t="s">
        <v>433</v>
      </c>
      <c r="B17" s="119">
        <v>5496175</v>
      </c>
      <c r="C17" s="120">
        <v>5941108.4314550655</v>
      </c>
      <c r="D17" s="120">
        <v>5941108.4314550655</v>
      </c>
      <c r="E17" s="121">
        <f t="shared" si="0"/>
        <v>1</v>
      </c>
    </row>
    <row r="18" spans="1:5" ht="29.25" customHeight="1" thickBot="1" x14ac:dyDescent="0.3">
      <c r="A18" s="12" t="s">
        <v>434</v>
      </c>
      <c r="B18" s="119">
        <f>34299629+9954850</f>
        <v>44254479</v>
      </c>
      <c r="C18" s="120">
        <v>51832957.152987801</v>
      </c>
      <c r="D18" s="120">
        <v>51832957.152987801</v>
      </c>
      <c r="E18" s="121">
        <f t="shared" si="0"/>
        <v>1</v>
      </c>
    </row>
    <row r="19" spans="1:5" ht="29.25" customHeight="1" thickBot="1" x14ac:dyDescent="0.3">
      <c r="A19" s="12" t="s">
        <v>435</v>
      </c>
      <c r="B19" s="119">
        <v>3926506</v>
      </c>
      <c r="C19" s="120">
        <v>3343295.0157800536</v>
      </c>
      <c r="D19" s="120">
        <v>3343295.0157800536</v>
      </c>
      <c r="E19" s="121">
        <f t="shared" si="0"/>
        <v>1</v>
      </c>
    </row>
    <row r="20" spans="1:5" ht="29.25" customHeight="1" thickBot="1" x14ac:dyDescent="0.3">
      <c r="A20" s="15" t="s">
        <v>436</v>
      </c>
      <c r="B20" s="122">
        <f>SUM(B5:B19)</f>
        <v>272846054</v>
      </c>
      <c r="C20" s="122">
        <f t="shared" ref="C20:D20" si="1">SUM(C5:C19)</f>
        <v>281944427.00999999</v>
      </c>
      <c r="D20" s="122">
        <f t="shared" si="1"/>
        <v>281944427.00999999</v>
      </c>
      <c r="E20" s="123">
        <f>+D20/C20</f>
        <v>1</v>
      </c>
    </row>
    <row r="21" spans="1:5" ht="15.75" thickBot="1" x14ac:dyDescent="0.3">
      <c r="A21" s="13"/>
      <c r="B21"/>
      <c r="C21" s="114"/>
      <c r="D21"/>
      <c r="E21"/>
    </row>
  </sheetData>
  <mergeCells count="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6163-3871-4A1F-84B4-23F8A5D48725}">
  <dimension ref="A2:D17"/>
  <sheetViews>
    <sheetView zoomScale="70" zoomScaleNormal="70" workbookViewId="0">
      <pane ySplit="5" topLeftCell="A8" activePane="bottomLeft" state="frozen"/>
      <selection pane="bottomLeft" activeCell="I13" sqref="I13"/>
    </sheetView>
  </sheetViews>
  <sheetFormatPr baseColWidth="10" defaultColWidth="9.140625" defaultRowHeight="15" x14ac:dyDescent="0.25"/>
  <cols>
    <col min="1" max="4" width="31" style="1" customWidth="1"/>
    <col min="5" max="16384" width="9.140625" style="1"/>
  </cols>
  <sheetData>
    <row r="2" spans="1:4" ht="63.75" customHeight="1" x14ac:dyDescent="0.25">
      <c r="A2" s="252" t="s">
        <v>437</v>
      </c>
      <c r="B2" s="252"/>
      <c r="C2" s="252"/>
      <c r="D2" s="252"/>
    </row>
    <row r="3" spans="1:4" ht="18.75" thickBot="1" x14ac:dyDescent="0.3">
      <c r="A3" s="19"/>
    </row>
    <row r="4" spans="1:4" ht="23.25" customHeight="1" thickBot="1" x14ac:dyDescent="0.3">
      <c r="A4" s="21" t="s">
        <v>438</v>
      </c>
      <c r="B4" s="253" t="s">
        <v>439</v>
      </c>
      <c r="C4" s="254"/>
      <c r="D4" s="255" t="s">
        <v>436</v>
      </c>
    </row>
    <row r="5" spans="1:4" ht="23.25" customHeight="1" thickBot="1" x14ac:dyDescent="0.3">
      <c r="A5" s="20" t="s">
        <v>440</v>
      </c>
      <c r="B5" s="22" t="s">
        <v>441</v>
      </c>
      <c r="C5" s="23" t="s">
        <v>442</v>
      </c>
      <c r="D5" s="256"/>
    </row>
    <row r="6" spans="1:4" ht="39.75" customHeight="1" x14ac:dyDescent="0.25">
      <c r="A6" s="103" t="s">
        <v>443</v>
      </c>
      <c r="B6" s="103">
        <v>31</v>
      </c>
      <c r="C6" s="103"/>
      <c r="D6" s="103">
        <v>31</v>
      </c>
    </row>
    <row r="7" spans="1:4" ht="39.75" customHeight="1" x14ac:dyDescent="0.25">
      <c r="A7" s="103" t="s">
        <v>444</v>
      </c>
      <c r="B7" s="103">
        <v>128</v>
      </c>
      <c r="C7" s="103"/>
      <c r="D7" s="103">
        <v>128</v>
      </c>
    </row>
    <row r="8" spans="1:4" ht="39.75" customHeight="1" x14ac:dyDescent="0.25">
      <c r="A8" s="103" t="s">
        <v>445</v>
      </c>
      <c r="B8" s="103">
        <v>286</v>
      </c>
      <c r="C8" s="103"/>
      <c r="D8" s="103">
        <v>286</v>
      </c>
    </row>
    <row r="9" spans="1:4" ht="39.75" customHeight="1" x14ac:dyDescent="0.25">
      <c r="A9" s="257" t="s">
        <v>446</v>
      </c>
      <c r="B9" s="103" t="s">
        <v>447</v>
      </c>
      <c r="C9" s="103">
        <v>2756</v>
      </c>
      <c r="D9" s="257">
        <f>SUM(C9:C12)</f>
        <v>9258</v>
      </c>
    </row>
    <row r="10" spans="1:4" ht="39.75" customHeight="1" x14ac:dyDescent="0.25">
      <c r="A10" s="258"/>
      <c r="B10" s="103" t="s">
        <v>448</v>
      </c>
      <c r="C10" s="103">
        <v>3151</v>
      </c>
      <c r="D10" s="258"/>
    </row>
    <row r="11" spans="1:4" ht="39.75" customHeight="1" x14ac:dyDescent="0.25">
      <c r="A11" s="258"/>
      <c r="B11" s="103" t="s">
        <v>449</v>
      </c>
      <c r="C11" s="103">
        <v>2196</v>
      </c>
      <c r="D11" s="258"/>
    </row>
    <row r="12" spans="1:4" ht="39.75" customHeight="1" x14ac:dyDescent="0.25">
      <c r="A12" s="259"/>
      <c r="B12" s="103" t="s">
        <v>450</v>
      </c>
      <c r="C12" s="103">
        <v>1155</v>
      </c>
      <c r="D12" s="259"/>
    </row>
    <row r="13" spans="1:4" ht="39.75" customHeight="1" thickBot="1" x14ac:dyDescent="0.3">
      <c r="A13" s="24" t="s">
        <v>436</v>
      </c>
      <c r="B13" s="25">
        <v>445</v>
      </c>
      <c r="C13" s="25">
        <v>9258</v>
      </c>
      <c r="D13" s="25" t="s">
        <v>451</v>
      </c>
    </row>
    <row r="14" spans="1:4" x14ac:dyDescent="0.25">
      <c r="A14" s="250" t="s">
        <v>452</v>
      </c>
      <c r="B14" s="250"/>
      <c r="C14" s="250"/>
      <c r="D14" s="250"/>
    </row>
    <row r="15" spans="1:4" x14ac:dyDescent="0.25">
      <c r="A15" s="251"/>
      <c r="B15" s="251"/>
      <c r="C15" s="251"/>
      <c r="D15" s="251"/>
    </row>
    <row r="16" spans="1:4" x14ac:dyDescent="0.25">
      <c r="A16" s="251"/>
      <c r="B16" s="251"/>
      <c r="C16" s="251"/>
      <c r="D16" s="251"/>
    </row>
    <row r="17" spans="1:4" x14ac:dyDescent="0.25">
      <c r="A17" s="251"/>
      <c r="B17" s="251"/>
      <c r="C17" s="251"/>
      <c r="D17" s="251"/>
    </row>
  </sheetData>
  <mergeCells count="6">
    <mergeCell ref="A14:D17"/>
    <mergeCell ref="A2:D2"/>
    <mergeCell ref="B4:C4"/>
    <mergeCell ref="D4:D5"/>
    <mergeCell ref="A9:A12"/>
    <mergeCell ref="D9:D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
  <sheetViews>
    <sheetView workbookViewId="0">
      <pane ySplit="5" topLeftCell="A6" activePane="bottomLeft" state="frozen"/>
      <selection pane="bottomLeft" activeCell="B1" sqref="B1:E1"/>
    </sheetView>
  </sheetViews>
  <sheetFormatPr baseColWidth="10" defaultColWidth="9.140625" defaultRowHeight="15" x14ac:dyDescent="0.25"/>
  <cols>
    <col min="1" max="6" width="24.28515625" style="1" customWidth="1"/>
    <col min="7" max="16384" width="9.140625" style="1"/>
  </cols>
  <sheetData>
    <row r="1" spans="1:6" ht="23.25" x14ac:dyDescent="0.35">
      <c r="B1" s="264" t="s">
        <v>453</v>
      </c>
      <c r="C1" s="264"/>
      <c r="D1" s="264"/>
      <c r="E1" s="264"/>
    </row>
    <row r="2" spans="1:6" ht="54.75" customHeight="1" x14ac:dyDescent="0.25">
      <c r="A2" s="252" t="s">
        <v>454</v>
      </c>
      <c r="B2" s="252"/>
      <c r="C2" s="252"/>
      <c r="D2" s="252"/>
      <c r="E2" s="252"/>
      <c r="F2" s="252"/>
    </row>
    <row r="3" spans="1:6" ht="18.75" thickBot="1" x14ac:dyDescent="0.3">
      <c r="A3" s="263"/>
      <c r="B3" s="263"/>
      <c r="C3" s="263"/>
      <c r="D3" s="263"/>
      <c r="E3" s="263"/>
      <c r="F3" s="263"/>
    </row>
    <row r="4" spans="1:6" ht="15.75" thickBot="1" x14ac:dyDescent="0.3">
      <c r="A4" s="260" t="s">
        <v>455</v>
      </c>
      <c r="B4" s="193" t="s">
        <v>456</v>
      </c>
      <c r="C4" s="262"/>
      <c r="D4" s="262"/>
      <c r="E4" s="262"/>
      <c r="F4" s="194"/>
    </row>
    <row r="5" spans="1:6" ht="30.75" thickBot="1" x14ac:dyDescent="0.3">
      <c r="A5" s="261"/>
      <c r="B5" s="16" t="s">
        <v>457</v>
      </c>
      <c r="C5" s="16" t="s">
        <v>458</v>
      </c>
      <c r="D5" s="16" t="s">
        <v>459</v>
      </c>
      <c r="E5" s="16" t="s">
        <v>460</v>
      </c>
      <c r="F5" s="16" t="s">
        <v>436</v>
      </c>
    </row>
    <row r="6" spans="1:6" ht="25.5" customHeight="1" thickBot="1" x14ac:dyDescent="0.3">
      <c r="A6" s="26" t="s">
        <v>461</v>
      </c>
      <c r="B6" s="27" t="s">
        <v>461</v>
      </c>
      <c r="C6" s="28"/>
      <c r="D6" s="27" t="s">
        <v>461</v>
      </c>
      <c r="E6" s="27" t="s">
        <v>461</v>
      </c>
      <c r="F6" s="27" t="s">
        <v>461</v>
      </c>
    </row>
    <row r="7" spans="1:6" ht="25.5" customHeight="1" thickBot="1" x14ac:dyDescent="0.3">
      <c r="A7" s="26" t="s">
        <v>461</v>
      </c>
      <c r="B7" s="27" t="s">
        <v>461</v>
      </c>
      <c r="C7" s="28"/>
      <c r="D7" s="27" t="s">
        <v>461</v>
      </c>
      <c r="E7" s="27" t="s">
        <v>461</v>
      </c>
      <c r="F7" s="27" t="s">
        <v>461</v>
      </c>
    </row>
    <row r="8" spans="1:6" ht="25.5" customHeight="1" thickBot="1" x14ac:dyDescent="0.3">
      <c r="A8" s="26" t="s">
        <v>461</v>
      </c>
      <c r="B8" s="27" t="s">
        <v>461</v>
      </c>
      <c r="C8" s="28"/>
      <c r="D8" s="27" t="s">
        <v>461</v>
      </c>
      <c r="E8" s="27" t="s">
        <v>461</v>
      </c>
      <c r="F8" s="27" t="s">
        <v>461</v>
      </c>
    </row>
    <row r="9" spans="1:6" ht="25.5" customHeight="1" thickBot="1" x14ac:dyDescent="0.3">
      <c r="A9" s="29"/>
      <c r="B9" s="28"/>
      <c r="C9" s="28"/>
      <c r="D9" s="28"/>
      <c r="E9" s="28"/>
      <c r="F9" s="28"/>
    </row>
    <row r="10" spans="1:6" ht="25.5" customHeight="1" thickBot="1" x14ac:dyDescent="0.3">
      <c r="A10" s="29"/>
      <c r="B10" s="28"/>
      <c r="C10" s="28"/>
      <c r="D10" s="28"/>
      <c r="E10" s="28"/>
      <c r="F10" s="28"/>
    </row>
    <row r="11" spans="1:6" ht="25.5" customHeight="1" thickBot="1" x14ac:dyDescent="0.3">
      <c r="A11" s="29"/>
      <c r="B11" s="28"/>
      <c r="C11" s="28"/>
      <c r="D11" s="28"/>
      <c r="E11" s="28"/>
      <c r="F11" s="28"/>
    </row>
    <row r="12" spans="1:6" ht="25.5" customHeight="1" thickBot="1" x14ac:dyDescent="0.3">
      <c r="A12" s="30" t="s">
        <v>436</v>
      </c>
      <c r="B12" s="31"/>
      <c r="C12" s="31"/>
      <c r="D12" s="31"/>
      <c r="E12" s="31"/>
      <c r="F12" s="31"/>
    </row>
    <row r="13" spans="1:6" x14ac:dyDescent="0.25">
      <c r="A13" s="3"/>
      <c r="B13"/>
      <c r="C13"/>
      <c r="D13"/>
      <c r="E13"/>
      <c r="F13"/>
    </row>
  </sheetData>
  <mergeCells count="5">
    <mergeCell ref="A4:A5"/>
    <mergeCell ref="B4:F4"/>
    <mergeCell ref="A3:F3"/>
    <mergeCell ref="A2:F2"/>
    <mergeCell ref="B1:E1"/>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9"/>
  <sheetViews>
    <sheetView workbookViewId="0">
      <pane ySplit="4" topLeftCell="A5" activePane="bottomLeft" state="frozen"/>
      <selection pane="bottomLeft" sqref="A1:D1"/>
    </sheetView>
  </sheetViews>
  <sheetFormatPr baseColWidth="10" defaultColWidth="11.42578125" defaultRowHeight="15" x14ac:dyDescent="0.25"/>
  <cols>
    <col min="1" max="4" width="36.5703125" style="1" customWidth="1"/>
    <col min="5" max="16384" width="11.42578125" style="1"/>
  </cols>
  <sheetData>
    <row r="1" spans="1:4" ht="23.25" x14ac:dyDescent="0.35">
      <c r="A1" s="264" t="s">
        <v>453</v>
      </c>
      <c r="B1" s="264"/>
      <c r="C1" s="264"/>
      <c r="D1" s="264"/>
    </row>
    <row r="2" spans="1:4" ht="18" x14ac:dyDescent="0.25">
      <c r="A2" s="233" t="s">
        <v>462</v>
      </c>
      <c r="B2" s="233"/>
      <c r="C2" s="233"/>
      <c r="D2" s="233"/>
    </row>
    <row r="3" spans="1:4" ht="15.75" thickBot="1" x14ac:dyDescent="0.3">
      <c r="A3" s="7"/>
    </row>
    <row r="4" spans="1:4" ht="33" customHeight="1" thickBot="1" x14ac:dyDescent="0.3">
      <c r="A4" s="17" t="s">
        <v>463</v>
      </c>
      <c r="B4" s="18" t="s">
        <v>352</v>
      </c>
      <c r="C4" s="18" t="s">
        <v>353</v>
      </c>
      <c r="D4" s="18" t="s">
        <v>354</v>
      </c>
    </row>
    <row r="5" spans="1:4" ht="35.25" customHeight="1" thickBot="1" x14ac:dyDescent="0.3">
      <c r="A5" s="32"/>
      <c r="B5" s="33"/>
      <c r="C5" s="33"/>
      <c r="D5" s="33"/>
    </row>
    <row r="6" spans="1:4" ht="35.25" customHeight="1" thickBot="1" x14ac:dyDescent="0.3">
      <c r="A6" s="32"/>
      <c r="B6" s="33"/>
      <c r="C6" s="33"/>
      <c r="D6" s="33"/>
    </row>
    <row r="7" spans="1:4" ht="35.25" customHeight="1" thickBot="1" x14ac:dyDescent="0.3">
      <c r="A7" s="32"/>
      <c r="B7" s="33"/>
      <c r="C7" s="33"/>
      <c r="D7" s="33"/>
    </row>
    <row r="8" spans="1:4" ht="35.25" customHeight="1" thickBot="1" x14ac:dyDescent="0.3">
      <c r="A8" s="32"/>
      <c r="B8" s="33"/>
      <c r="C8" s="33"/>
      <c r="D8" s="33"/>
    </row>
    <row r="9" spans="1:4" ht="35.25" customHeight="1" thickBot="1" x14ac:dyDescent="0.3">
      <c r="A9" s="30" t="s">
        <v>436</v>
      </c>
      <c r="B9" s="34"/>
      <c r="C9" s="34"/>
      <c r="D9" s="34"/>
    </row>
  </sheetData>
  <mergeCells count="2">
    <mergeCell ref="A2:D2"/>
    <mergeCell ref="A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6630B-EDAA-4CA9-A6F3-17BC9CD865DF}">
  <dimension ref="A2:E29"/>
  <sheetViews>
    <sheetView zoomScale="60" zoomScaleNormal="60" workbookViewId="0">
      <pane ySplit="5" topLeftCell="A6" activePane="bottomLeft" state="frozen"/>
      <selection pane="bottomLeft" activeCell="A7" sqref="A7:A9"/>
    </sheetView>
  </sheetViews>
  <sheetFormatPr baseColWidth="10" defaultColWidth="9.140625" defaultRowHeight="15" x14ac:dyDescent="0.25"/>
  <cols>
    <col min="1" max="1" width="33.7109375" style="1" bestFit="1" customWidth="1"/>
    <col min="2" max="2" width="22" style="1" customWidth="1"/>
    <col min="3" max="3" width="28.5703125" style="1" customWidth="1"/>
    <col min="4" max="4" width="83.7109375" style="1" customWidth="1"/>
    <col min="5" max="5" width="53.28515625" style="1" bestFit="1" customWidth="1"/>
    <col min="6" max="16384" width="9.140625" style="1"/>
  </cols>
  <sheetData>
    <row r="2" spans="1:5" ht="18" x14ac:dyDescent="0.25">
      <c r="A2" s="233" t="s">
        <v>464</v>
      </c>
      <c r="B2" s="233"/>
      <c r="C2" s="233"/>
      <c r="D2" s="233"/>
      <c r="E2" s="233"/>
    </row>
    <row r="3" spans="1:5" ht="13.5" customHeight="1" thickBot="1" x14ac:dyDescent="0.3">
      <c r="A3" s="35"/>
    </row>
    <row r="4" spans="1:5" ht="15.75" hidden="1" thickBot="1" x14ac:dyDescent="0.3">
      <c r="A4" s="271" t="s">
        <v>465</v>
      </c>
      <c r="B4" s="271" t="s">
        <v>466</v>
      </c>
      <c r="C4" s="271" t="s">
        <v>436</v>
      </c>
      <c r="D4" s="271" t="s">
        <v>467</v>
      </c>
      <c r="E4" s="271" t="s">
        <v>468</v>
      </c>
    </row>
    <row r="5" spans="1:5" ht="15.75" hidden="1" thickBot="1" x14ac:dyDescent="0.3">
      <c r="A5" s="272"/>
      <c r="B5" s="272"/>
      <c r="C5" s="272"/>
      <c r="D5" s="272"/>
      <c r="E5" s="272"/>
    </row>
    <row r="6" spans="1:5" ht="15.75" thickBot="1" x14ac:dyDescent="0.3">
      <c r="A6" s="273" t="s">
        <v>469</v>
      </c>
      <c r="B6" s="274"/>
      <c r="C6" s="274"/>
      <c r="D6" s="274"/>
      <c r="E6" s="275"/>
    </row>
    <row r="7" spans="1:5" ht="20.25" customHeight="1" thickBot="1" x14ac:dyDescent="0.3">
      <c r="A7" s="265" t="s">
        <v>470</v>
      </c>
      <c r="B7" s="27" t="s">
        <v>471</v>
      </c>
      <c r="C7" s="124">
        <v>281944427.00999999</v>
      </c>
      <c r="D7" s="28"/>
      <c r="E7" s="268" t="s">
        <v>472</v>
      </c>
    </row>
    <row r="8" spans="1:5" ht="20.25" customHeight="1" thickBot="1" x14ac:dyDescent="0.3">
      <c r="A8" s="266"/>
      <c r="B8" s="28"/>
      <c r="C8" s="124"/>
      <c r="D8" s="28"/>
      <c r="E8" s="269"/>
    </row>
    <row r="9" spans="1:5" ht="20.25" customHeight="1" thickBot="1" x14ac:dyDescent="0.3">
      <c r="A9" s="267"/>
      <c r="B9" s="36" t="s">
        <v>473</v>
      </c>
      <c r="C9" s="124">
        <f>+C7</f>
        <v>281944427.00999999</v>
      </c>
      <c r="D9" s="125">
        <f>+C9/C19</f>
        <v>0.79491292936400093</v>
      </c>
      <c r="E9" s="270"/>
    </row>
    <row r="10" spans="1:5" ht="20.25" customHeight="1" thickBot="1" x14ac:dyDescent="0.3">
      <c r="A10" s="265" t="s">
        <v>474</v>
      </c>
      <c r="B10" s="27" t="s">
        <v>475</v>
      </c>
      <c r="C10" s="124">
        <v>20172503.789999999</v>
      </c>
      <c r="D10" s="28"/>
      <c r="E10" s="268" t="s">
        <v>476</v>
      </c>
    </row>
    <row r="11" spans="1:5" ht="20.25" customHeight="1" thickBot="1" x14ac:dyDescent="0.3">
      <c r="A11" s="266"/>
      <c r="B11" s="28"/>
      <c r="C11" s="124"/>
      <c r="D11" s="28"/>
      <c r="E11" s="269"/>
    </row>
    <row r="12" spans="1:5" ht="20.25" customHeight="1" thickBot="1" x14ac:dyDescent="0.3">
      <c r="A12" s="267"/>
      <c r="B12" s="36" t="s">
        <v>477</v>
      </c>
      <c r="C12" s="124">
        <f>+C10</f>
        <v>20172503.789999999</v>
      </c>
      <c r="D12" s="125">
        <f>+C12/C19</f>
        <v>5.6874272176149696E-2</v>
      </c>
      <c r="E12" s="270"/>
    </row>
    <row r="13" spans="1:5" ht="27" customHeight="1" thickBot="1" x14ac:dyDescent="0.3">
      <c r="A13" s="265" t="s">
        <v>478</v>
      </c>
      <c r="B13" s="134" t="s">
        <v>479</v>
      </c>
      <c r="C13" s="124">
        <v>52568993.399999999</v>
      </c>
      <c r="D13" s="28"/>
      <c r="E13" s="268" t="s">
        <v>480</v>
      </c>
    </row>
    <row r="14" spans="1:5" ht="45" customHeight="1" thickBot="1" x14ac:dyDescent="0.3">
      <c r="A14" s="266"/>
      <c r="B14" s="135"/>
      <c r="C14" s="124"/>
      <c r="D14" s="126"/>
      <c r="E14" s="269"/>
    </row>
    <row r="15" spans="1:5" ht="52.5" customHeight="1" thickBot="1" x14ac:dyDescent="0.3">
      <c r="A15" s="267"/>
      <c r="B15" s="36" t="s">
        <v>481</v>
      </c>
      <c r="C15" s="124">
        <f>+C13</f>
        <v>52568993.399999999</v>
      </c>
      <c r="D15" s="125">
        <f>+C15/C19</f>
        <v>0.14821279845984933</v>
      </c>
      <c r="E15" s="270"/>
    </row>
    <row r="16" spans="1:5" ht="20.25" customHeight="1" thickBot="1" x14ac:dyDescent="0.3">
      <c r="A16" s="265" t="s">
        <v>482</v>
      </c>
      <c r="B16" s="28"/>
      <c r="C16" s="124" t="s">
        <v>461</v>
      </c>
      <c r="D16" s="28"/>
      <c r="E16" s="28" t="s">
        <v>461</v>
      </c>
    </row>
    <row r="17" spans="1:5" ht="20.25" customHeight="1" thickBot="1" x14ac:dyDescent="0.3">
      <c r="A17" s="266"/>
      <c r="B17" s="28"/>
      <c r="C17" s="124" t="s">
        <v>461</v>
      </c>
      <c r="D17" s="28"/>
      <c r="E17" s="28" t="s">
        <v>461</v>
      </c>
    </row>
    <row r="18" spans="1:5" ht="26.25" thickBot="1" x14ac:dyDescent="0.3">
      <c r="A18" s="267"/>
      <c r="B18" s="27" t="s">
        <v>483</v>
      </c>
      <c r="C18" s="124"/>
      <c r="D18" s="28"/>
      <c r="E18" s="28" t="s">
        <v>461</v>
      </c>
    </row>
    <row r="19" spans="1:5" ht="20.25" customHeight="1" thickBot="1" x14ac:dyDescent="0.3">
      <c r="A19" s="277" t="s">
        <v>484</v>
      </c>
      <c r="B19" s="278"/>
      <c r="C19" s="127">
        <f>+C15+C12+C9</f>
        <v>354685924.19999999</v>
      </c>
      <c r="D19" s="128">
        <v>1</v>
      </c>
      <c r="E19" s="28" t="s">
        <v>461</v>
      </c>
    </row>
    <row r="20" spans="1:5" ht="20.25" customHeight="1" thickBot="1" x14ac:dyDescent="0.3">
      <c r="A20" s="273" t="s">
        <v>485</v>
      </c>
      <c r="B20" s="274"/>
      <c r="C20" s="274"/>
      <c r="D20" s="274"/>
      <c r="E20" s="275"/>
    </row>
    <row r="21" spans="1:5" ht="20.25" customHeight="1" x14ac:dyDescent="0.25">
      <c r="A21" s="271" t="s">
        <v>486</v>
      </c>
      <c r="B21" s="271"/>
      <c r="C21" s="37" t="s">
        <v>436</v>
      </c>
      <c r="D21" s="37" t="s">
        <v>487</v>
      </c>
      <c r="E21" s="271" t="s">
        <v>488</v>
      </c>
    </row>
    <row r="22" spans="1:5" ht="20.25" customHeight="1" thickBot="1" x14ac:dyDescent="0.3">
      <c r="A22" s="272"/>
      <c r="B22" s="272"/>
      <c r="C22" s="38"/>
      <c r="D22" s="38"/>
      <c r="E22" s="272"/>
    </row>
    <row r="23" spans="1:5" ht="409.6" customHeight="1" thickBot="1" x14ac:dyDescent="0.3">
      <c r="A23" s="279" t="s">
        <v>489</v>
      </c>
      <c r="B23" s="280"/>
      <c r="C23" s="129">
        <f>+C7</f>
        <v>281944427.00999999</v>
      </c>
      <c r="D23" s="161" t="s">
        <v>490</v>
      </c>
      <c r="E23" s="162" t="s">
        <v>491</v>
      </c>
    </row>
    <row r="24" spans="1:5" ht="180.75" thickBot="1" x14ac:dyDescent="0.3">
      <c r="A24" s="281" t="s">
        <v>475</v>
      </c>
      <c r="B24" s="282"/>
      <c r="C24" s="130">
        <f>+C10</f>
        <v>20172503.789999999</v>
      </c>
      <c r="D24" s="161" t="s">
        <v>492</v>
      </c>
      <c r="E24" s="162" t="s">
        <v>491</v>
      </c>
    </row>
    <row r="25" spans="1:5" ht="135.75" thickBot="1" x14ac:dyDescent="0.3">
      <c r="A25" s="281" t="s">
        <v>493</v>
      </c>
      <c r="B25" s="282"/>
      <c r="C25" s="131">
        <f>+C15</f>
        <v>52568993.399999999</v>
      </c>
      <c r="D25" s="162" t="s">
        <v>494</v>
      </c>
      <c r="E25" s="162" t="s">
        <v>495</v>
      </c>
    </row>
    <row r="26" spans="1:5" ht="20.25" customHeight="1" thickBot="1" x14ac:dyDescent="0.3">
      <c r="A26" s="283"/>
      <c r="B26" s="284"/>
      <c r="C26" s="284"/>
      <c r="D26" s="284"/>
      <c r="E26" s="285"/>
    </row>
    <row r="27" spans="1:5" x14ac:dyDescent="0.25">
      <c r="A27" s="39"/>
    </row>
    <row r="28" spans="1:5" x14ac:dyDescent="0.25">
      <c r="A28" s="276" t="s">
        <v>496</v>
      </c>
      <c r="B28" s="276"/>
      <c r="C28" s="276"/>
      <c r="D28" s="276"/>
      <c r="E28" s="276"/>
    </row>
    <row r="29" spans="1:5" x14ac:dyDescent="0.25">
      <c r="A29" s="276" t="s">
        <v>497</v>
      </c>
      <c r="B29" s="276"/>
      <c r="C29" s="276"/>
      <c r="D29" s="276"/>
      <c r="E29" s="276"/>
    </row>
  </sheetData>
  <mergeCells count="25">
    <mergeCell ref="A29:E29"/>
    <mergeCell ref="A16:A18"/>
    <mergeCell ref="A19:B19"/>
    <mergeCell ref="A20:E20"/>
    <mergeCell ref="A21:A22"/>
    <mergeCell ref="B21:B22"/>
    <mergeCell ref="E21:E22"/>
    <mergeCell ref="A23:B23"/>
    <mergeCell ref="A24:B24"/>
    <mergeCell ref="A25:B25"/>
    <mergeCell ref="A26:E26"/>
    <mergeCell ref="A28:E28"/>
    <mergeCell ref="A13:A15"/>
    <mergeCell ref="E13:E15"/>
    <mergeCell ref="A2:E2"/>
    <mergeCell ref="A4:A5"/>
    <mergeCell ref="B4:B5"/>
    <mergeCell ref="C4:C5"/>
    <mergeCell ref="D4:D5"/>
    <mergeCell ref="E4:E5"/>
    <mergeCell ref="A6:E6"/>
    <mergeCell ref="A7:A9"/>
    <mergeCell ref="E7:E9"/>
    <mergeCell ref="A10:A12"/>
    <mergeCell ref="E10:E1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90A433381DC1D458A173EB23A40CC0B" ma:contentTypeVersion="15" ma:contentTypeDescription="Crear nuevo documento." ma:contentTypeScope="" ma:versionID="4fa89b4609627a9018e4f0ad47045e9d">
  <xsd:schema xmlns:xsd="http://www.w3.org/2001/XMLSchema" xmlns:xs="http://www.w3.org/2001/XMLSchema" xmlns:p="http://schemas.microsoft.com/office/2006/metadata/properties" xmlns:ns3="348d223b-5632-4b9c-bc79-baa340098626" xmlns:ns4="4fa13d43-0b48-4b02-9b0b-1df63b03ea82" targetNamespace="http://schemas.microsoft.com/office/2006/metadata/properties" ma:root="true" ma:fieldsID="3dd637b19453bb1679a17fc6f26cf684" ns3:_="" ns4:_="">
    <xsd:import namespace="348d223b-5632-4b9c-bc79-baa340098626"/>
    <xsd:import namespace="4fa13d43-0b48-4b02-9b0b-1df63b03ea8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d223b-5632-4b9c-bc79-baa34009862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a13d43-0b48-4b02-9b0b-1df63b03ea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fa13d43-0b48-4b02-9b0b-1df63b03ea82" xsi:nil="true"/>
  </documentManagement>
</p:properties>
</file>

<file path=customXml/itemProps1.xml><?xml version="1.0" encoding="utf-8"?>
<ds:datastoreItem xmlns:ds="http://schemas.openxmlformats.org/officeDocument/2006/customXml" ds:itemID="{826947C6-CF70-4367-8CE0-9AA43E641C87}">
  <ds:schemaRefs>
    <ds:schemaRef ds:uri="http://schemas.microsoft.com/sharepoint/v3/contenttype/forms"/>
  </ds:schemaRefs>
</ds:datastoreItem>
</file>

<file path=customXml/itemProps2.xml><?xml version="1.0" encoding="utf-8"?>
<ds:datastoreItem xmlns:ds="http://schemas.openxmlformats.org/officeDocument/2006/customXml" ds:itemID="{71BCAC5A-30A4-4365-A93C-0FE6C9BFC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d223b-5632-4b9c-bc79-baa340098626"/>
    <ds:schemaRef ds:uri="4fa13d43-0b48-4b02-9b0b-1df63b03e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9E84C0-8BF3-44AE-8DD6-7EA59573255D}">
  <ds:schemaRefs>
    <ds:schemaRef ds:uri="http://schemas.microsoft.com/office/2006/metadata/properties"/>
    <ds:schemaRef ds:uri="http://schemas.microsoft.com/office/infopath/2007/PartnerControls"/>
    <ds:schemaRef ds:uri="4fa13d43-0b48-4b02-9b0b-1df63b03ea8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Consideraciones</vt:lpstr>
      <vt:lpstr>Anexo 1.</vt:lpstr>
      <vt:lpstr>Anexo A.</vt:lpstr>
      <vt:lpstr>Tabla 1.</vt:lpstr>
      <vt:lpstr>Tabla 2.</vt:lpstr>
      <vt:lpstr>Tabla 3.</vt:lpstr>
      <vt:lpstr>Tabla 4.</vt:lpstr>
      <vt:lpstr>Tabla 5.</vt:lpstr>
      <vt:lpstr>Anexo 2.</vt:lpstr>
      <vt:lpstr>Anexo 3. </vt:lpstr>
      <vt:lpstr>Anexo 4.</vt:lpstr>
      <vt:lpstr>Anexo 5. </vt:lpstr>
      <vt:lpstr>GUIA-VIDEO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2023-04-03T19:22:26Z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0x010100690A433381DC1D458A173EB23A40CC0B</vt:lpwstr>
  </property>
</Properties>
</file>