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2564" windowHeight="7752" tabRatio="700"/>
  </bookViews>
  <sheets>
    <sheet name="Anexo 1" sheetId="3" r:id="rId1"/>
    <sheet name="Anexo 2" sheetId="4" r:id="rId2"/>
    <sheet name="Tabla 1" sheetId="5" r:id="rId3"/>
    <sheet name="Tabla 2" sheetId="6" r:id="rId4"/>
    <sheet name="Tabla 3" sheetId="7" r:id="rId5"/>
    <sheet name="Anexo 3.." sheetId="14" r:id="rId6"/>
    <sheet name="Anexo 4.." sheetId="19" r:id="rId7"/>
    <sheet name="Anexo 5.." sheetId="18" r:id="rId8"/>
  </sheets>
  <calcPr calcId="145621"/>
</workbook>
</file>

<file path=xl/calcChain.xml><?xml version="1.0" encoding="utf-8"?>
<calcChain xmlns="http://schemas.openxmlformats.org/spreadsheetml/2006/main">
  <c r="E54" i="19" l="1"/>
  <c r="E52" i="19"/>
  <c r="E50" i="19"/>
  <c r="E48" i="19"/>
  <c r="E46" i="19"/>
  <c r="E44" i="19"/>
  <c r="E42" i="19"/>
  <c r="E40" i="19"/>
  <c r="E38" i="19"/>
  <c r="E36" i="19"/>
  <c r="E34" i="19"/>
  <c r="E32" i="19"/>
  <c r="E18" i="19" l="1"/>
  <c r="E17" i="19"/>
  <c r="E16" i="19"/>
  <c r="E15" i="19"/>
  <c r="E14" i="19"/>
  <c r="E13" i="19"/>
  <c r="E12" i="19"/>
  <c r="C34" i="7" l="1"/>
  <c r="C22" i="4" l="1"/>
  <c r="C19" i="4"/>
  <c r="C16" i="4"/>
  <c r="C12" i="4"/>
  <c r="C23" i="4" s="1"/>
  <c r="D15" i="4" l="1"/>
  <c r="D8" i="4"/>
  <c r="D14" i="4"/>
  <c r="D11" i="4"/>
  <c r="D10" i="4"/>
  <c r="D7" i="4"/>
  <c r="D13" i="4"/>
  <c r="D18" i="4"/>
  <c r="D20" i="4"/>
  <c r="D17" i="4"/>
  <c r="D19" i="4"/>
  <c r="D9" i="4"/>
  <c r="D16" i="4"/>
  <c r="D22" i="4"/>
  <c r="D12" i="4"/>
  <c r="D23" i="4" s="1"/>
  <c r="B24" i="6"/>
  <c r="B39" i="6" s="1"/>
  <c r="B36" i="6"/>
  <c r="C24" i="7" l="1"/>
  <c r="C36" i="7" s="1"/>
  <c r="D36" i="6"/>
  <c r="E36" i="6"/>
  <c r="C36" i="6"/>
  <c r="D24" i="6" l="1"/>
  <c r="D39" i="6" s="1"/>
  <c r="E24" i="6"/>
  <c r="E39" i="6" s="1"/>
  <c r="C24" i="6"/>
  <c r="C39" i="6" s="1"/>
</calcChain>
</file>

<file path=xl/sharedStrings.xml><?xml version="1.0" encoding="utf-8"?>
<sst xmlns="http://schemas.openxmlformats.org/spreadsheetml/2006/main" count="923" uniqueCount="554">
  <si>
    <t>Fondo de Aportaciones Múltiples Componente: Asistencia Social (FAM-AS)</t>
  </si>
  <si>
    <t>Cédula de Información para armar la Ficha de Desempeño del Ejercicio Fiscal 2022</t>
  </si>
  <si>
    <t>Sección</t>
  </si>
  <si>
    <t>Figura (Gráfica) O Apartado</t>
  </si>
  <si>
    <t>Respuestas o Comentarios:</t>
  </si>
  <si>
    <t>Evidencia documental o Ligas electrónicas:</t>
  </si>
  <si>
    <t>Descripción del Fondo</t>
  </si>
  <si>
    <t>Contexto</t>
  </si>
  <si>
    <t>El objetivo de la sección es presentar las variables socioeconómicas que dan cuenta de las necesidades y/o problemas a los cuales el FAM AS puede contribuir u orientar la asignación y planeación de los recursos:</t>
  </si>
  <si>
    <t>Porcentaje de población con carencia alimentaria por componente del indicador (Años 2018-2020 y 2022).</t>
  </si>
  <si>
    <t>Inseguridad alimentaria moderada:                          Inseguridad alimentaria severa:</t>
  </si>
  <si>
    <t>Población con carencia alimentaria:</t>
  </si>
  <si>
    <t>Población por debajo de la línea de bienestar mínimo:</t>
  </si>
  <si>
    <t>Número de personas con carencia por acceso a la alimentación que son sujetos de asistencia social  (Artículo 4 de la Ley de Asistencia Social) 2022.</t>
  </si>
  <si>
    <t>Personas con discapacidad:</t>
  </si>
  <si>
    <t>Mujeres:</t>
  </si>
  <si>
    <t>Personas de 0 a 14 años:</t>
  </si>
  <si>
    <t>Personas de 65 años o más:</t>
  </si>
  <si>
    <t>Presupuesto y cobertura</t>
  </si>
  <si>
    <t>Presupuesto 2022 ejercido del FAM-AS por programa</t>
  </si>
  <si>
    <t>Concurrencia con recursos 2022 en millones de pesos</t>
  </si>
  <si>
    <t>Municipal:</t>
  </si>
  <si>
    <t>Población atendida 2022 del FAM-AS por programa</t>
  </si>
  <si>
    <t>Análisis de indicadores estratégicos y de gestión</t>
  </si>
  <si>
    <t>FODA</t>
  </si>
  <si>
    <t xml:space="preserve"> </t>
  </si>
  <si>
    <t>Seguimiento a recomendaciones</t>
  </si>
  <si>
    <t>Mecanismos que se utilizan para atender las recomendaciones provenientes de evaluaciones externas, así como señalar las que ya fueron atendidas en la Entidad Veracruzana</t>
  </si>
  <si>
    <t>Calidad y suficiencia de la información</t>
  </si>
  <si>
    <t>Llenado exclusivo de la ITI-IAP Veracruz</t>
  </si>
  <si>
    <t>Recomendaciones</t>
  </si>
  <si>
    <t>Datos de contacto</t>
  </si>
  <si>
    <t>Correo:</t>
  </si>
  <si>
    <t>Orden de Gobierno</t>
  </si>
  <si>
    <t xml:space="preserve">Fuente de Financiamiento </t>
  </si>
  <si>
    <t>Total</t>
  </si>
  <si>
    <t>% que representa el presupuesto del Fondo y cada Fuente de Financiamiento con respecto al total de recursos 2022 de la Ejecutora</t>
  </si>
  <si>
    <t xml:space="preserve">Justificación o comentarios de la fuente de financiamiento </t>
  </si>
  <si>
    <t>INGRESOS TOTALES 2022</t>
  </si>
  <si>
    <t>Federal</t>
  </si>
  <si>
    <t xml:space="preserve">Subtotal Federal </t>
  </si>
  <si>
    <t>Estatal</t>
  </si>
  <si>
    <t>Subtotal Estatal (b)</t>
  </si>
  <si>
    <t>Ingresos propios</t>
  </si>
  <si>
    <t>Subtotal Estatal (c)</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</si>
  <si>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</si>
  <si>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</si>
  <si>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</si>
  <si>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</si>
  <si>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</si>
  <si>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</si>
  <si>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</si>
  <si>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t>Capítulos de gasto</t>
  </si>
  <si>
    <t>Concepto</t>
  </si>
  <si>
    <t>Aprobado</t>
  </si>
  <si>
    <t>Modificado</t>
  </si>
  <si>
    <t>Ejercido</t>
  </si>
  <si>
    <t>Ejercido/</t>
  </si>
  <si>
    <t>1000: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</si>
  <si>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</si>
  <si>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</si>
  <si>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</si>
  <si>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</si>
  <si>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</si>
  <si>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</si>
  <si>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</si>
  <si>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</si>
  <si>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</si>
  <si>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</si>
  <si>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</si>
  <si>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</si>
  <si>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</si>
  <si>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</si>
  <si>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</si>
  <si>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</si>
  <si>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</si>
  <si>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</si>
  <si>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</si>
  <si>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</si>
  <si>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</si>
  <si>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</si>
  <si>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</si>
  <si>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</si>
  <si>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</si>
  <si>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</si>
  <si>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</si>
  <si>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</si>
  <si>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</si>
  <si>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</si>
  <si>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</si>
  <si>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</si>
  <si>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</si>
  <si>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</si>
  <si>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</si>
  <si>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</si>
  <si>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</si>
  <si>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</si>
  <si>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</si>
  <si>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</si>
  <si>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Total </t>
  </si>
  <si>
    <t>Programa, acción, proyecto, etc.</t>
  </si>
  <si>
    <t>Nombre del Municipio</t>
  </si>
  <si>
    <t>Ejercido/Modificado</t>
  </si>
  <si>
    <t>Pregunta:</t>
  </si>
  <si>
    <t>Respuesta:</t>
  </si>
  <si>
    <t>Evidencia Documental:</t>
  </si>
  <si>
    <t xml:space="preserve">¿En qué fecha fue la última actualización? </t>
  </si>
  <si>
    <t xml:space="preserve">¿Está alineada al Reglamento Interno y a los Manuales Administrativos? </t>
  </si>
  <si>
    <t xml:space="preserve">¿Contiene Áreas específicas sobre el manejo, operación, reporte o cualquier actividad relacionada al Fondo? Detalle minuciosamente las áreas y jerarquía. </t>
  </si>
  <si>
    <t>¿Está publicado? Consulta en:</t>
  </si>
  <si>
    <t xml:space="preserve"> ¿En qué fecha fue la última actualización?</t>
  </si>
  <si>
    <t>¿Contienen funciones y/o atribuciones sobre el manejo, operación, reporte o cualquier actividad relacionada al Fondo? Detalle minuciosamente las atribuciones.</t>
  </si>
  <si>
    <t xml:space="preserve"> ¿Está publicado? Consulta en:</t>
  </si>
  <si>
    <t xml:space="preserve">¿Está alineado a los Manuales Administrativos y a la Estructura Orgánica? </t>
  </si>
  <si>
    <t>¿En qué fecha fue la última actualización?</t>
  </si>
  <si>
    <t xml:space="preserve">¿Contienen funciones, actividades y/o procesos sobre el  manejo, operación, reporte o cualquier actividad relacionada al Fondo? Detalle minuciosamente las funciones, actividades y/o procesos relacionados al Fondo. </t>
  </si>
  <si>
    <t xml:space="preserve">¿Está alineado al Reglamento Interno y a la Estructura Orgánica? </t>
  </si>
  <si>
    <t>¿Están alineados al Reglamento Interno y a la Estructura Orgánica?</t>
  </si>
  <si>
    <t xml:space="preserve"> ¿Están publicados? Consulta en:</t>
  </si>
  <si>
    <t>¿Contienen funciones, actividades y/o procesos sobre el manejo, operación y reporte del Fondo? Detalle minuciosamente las funciones, actividades y/o procesos relacionados al Fondo.</t>
  </si>
  <si>
    <t xml:space="preserve"> ¿Están alineados al Reglamento Interno y a la Estructura Orgánica?</t>
  </si>
  <si>
    <t>¿Están publicados? Consulta en:</t>
  </si>
  <si>
    <t>¿Contienen funciones, actividades y/o procesos sobre el manejo, operación y reporte del Fondo? Detalle minuciosamente las funciones, actividades y/o procesos relacionados al Fondo</t>
  </si>
  <si>
    <t>¿Cómo afecta los cambios de funcionarios a cargo del manejo, operación, reporte o cualquier actividad relacionada al Fondo?</t>
  </si>
  <si>
    <t>¿En 2022, hubo rotación de personal que maneja, opera, reporta e interviene en cualquier actividad relacionada al Fondo? Detalle el número de personal que cambió.</t>
  </si>
  <si>
    <t>¿Los perfiles están asociados a las funciones?</t>
  </si>
  <si>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</si>
  <si>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</si>
  <si>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</si>
  <si>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</si>
  <si>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</si>
  <si>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</si>
  <si>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</si>
  <si>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</si>
  <si>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</si>
  <si>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</si>
  <si>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Propósito </t>
  </si>
  <si>
    <t xml:space="preserve">Componentes </t>
  </si>
  <si>
    <t xml:space="preserve">Actividades </t>
  </si>
  <si>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</si>
  <si>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</si>
  <si>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</si>
  <si>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</si>
  <si>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</si>
  <si>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</si>
  <si>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</si>
  <si>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</si>
  <si>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</si>
  <si>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</si>
  <si>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</si>
  <si>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</si>
  <si>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</si>
  <si>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</si>
  <si>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</si>
  <si>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</si>
  <si>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</si>
  <si>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</si>
  <si>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</si>
  <si>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</si>
  <si>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</si>
  <si>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</si>
  <si>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</si>
  <si>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</si>
  <si>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</si>
  <si>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</si>
  <si>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</si>
  <si>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</si>
  <si>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</si>
  <si>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</si>
  <si>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</si>
  <si>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</si>
  <si>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</si>
  <si>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</si>
  <si>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</si>
  <si>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</si>
  <si>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</si>
  <si>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</si>
  <si>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</si>
  <si>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</si>
  <si>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</si>
  <si>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</si>
  <si>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</si>
  <si>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</si>
  <si>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</si>
  <si>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</si>
  <si>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</si>
  <si>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</si>
  <si>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</si>
  <si>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</si>
  <si>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</si>
  <si>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</si>
  <si>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</si>
  <si>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</si>
  <si>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</si>
  <si>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</si>
  <si>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</si>
  <si>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</si>
  <si>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Comentarios adicionales de la Ejecutora hacia el Evaluador Externo:</t>
  </si>
  <si>
    <t>Describir brevemente los objetivos y destinos del FAM-AS de acuerdo con la normatividad. Asimismo, incluye el porcentaje del presupuesto asignado al Estado respecto al presupuesto total del FAM mediante la fórmula de distribución, y la posición que la Entidad Veracruzana ocupa respecto de las demás.</t>
  </si>
  <si>
    <r>
      <rPr>
        <b/>
        <sz val="14"/>
        <color rgb="FF560608"/>
        <rFont val="Arial"/>
        <family val="2"/>
      </rPr>
      <t>Anexo 1.</t>
    </r>
    <r>
      <rPr>
        <b/>
        <sz val="14"/>
        <color rgb="FF000000"/>
        <rFont val="Arial"/>
        <family val="2"/>
      </rPr>
      <t xml:space="preserve"> Cédula de Información para armar la Ficha de Desempeño FAM-AS del Ejercicio Fiscal 2022 </t>
    </r>
    <r>
      <rPr>
        <b/>
        <sz val="14"/>
        <color rgb="FF72080B"/>
        <rFont val="Arial"/>
        <family val="2"/>
      </rPr>
      <t>(DIF Estatal Veracruz)</t>
    </r>
  </si>
  <si>
    <t>El objetivo de la sección es analizar, con base en el marco normativo del FAM-AS, cómo se atendieron las necesidades por medio de la asignación y ejercicio del gasto. Para ello, se muestra el ejercicio, destino y concurrencia del Fondo la Entidad Veracruzana para un Ejercicio Fiscal concluido, así como la incidencia sobre la población a la que benefician los recursos, desagregado por sexo.</t>
  </si>
  <si>
    <t>Presupuesto FAM-AS 2022 en millones de pesos</t>
  </si>
  <si>
    <t>El objetivo de esta sección es analizar el avance respecto a la meta de los indicadores estratégicos y de gestión de la Matriz de Indicadores para Resultados Federal (MIR) del Fondo. Deberá presentarse información de un indicador estratégico y de uno de gestión del FAM-AS en la Entidad Veracruzana, de los cuales debe señalarse el avance y la meta. (De disponer de otro indicadores diferentes en la MIR Federal presentar los resultados)</t>
  </si>
  <si>
    <t>Porcentaje de recursos del FAM-AS destinados a otorgar apoyos alimentarios.</t>
  </si>
  <si>
    <t>Población de la Estrategia Integral de la Asistencia Social Alimentaria con acceso a alimentos.</t>
  </si>
  <si>
    <r>
      <t>Fortalezas:</t>
    </r>
    <r>
      <rPr>
        <sz val="10"/>
        <color rgb="FF000000"/>
        <rFont val="Arial"/>
        <family val="2"/>
      </rPr>
      <t xml:space="preserve"> Se deben identificar, con base en la información establecida en la Ficha, las fortalezas del Fondo en la entidad. Éstas son aquellos elementos internos, capacidades de gestión o recursos, tanto humanos como materiales, que pueden utilizarse para lograr el Fin o Propósito. Deben estar redactadas de forma positiva considerando su aportación. </t>
    </r>
    <r>
      <rPr>
        <b/>
        <sz val="10"/>
        <color rgb="FF000000"/>
        <rFont val="Arial"/>
        <family val="2"/>
      </rPr>
      <t>Oportunidades:</t>
    </r>
    <r>
      <rPr>
        <sz val="10"/>
        <color rgb="FF000000"/>
        <rFont val="Arial"/>
        <family val="2"/>
      </rPr>
      <t xml:space="preserve"> Se deben identificar las oportunidades del Fondo en la Entidad Veracruzana, es decir, aquellos factores externos no controlables que representan elementos potenciales de crecimiento o mejora. Deben estar redactadas en positivo, de forma coherente y sustentada en la información de la evaluación.  </t>
    </r>
    <r>
      <rPr>
        <b/>
        <sz val="10"/>
        <color rgb="FF000000"/>
        <rFont val="Arial"/>
        <family val="2"/>
      </rPr>
      <t>Debilidades:</t>
    </r>
    <r>
      <rPr>
        <sz val="10"/>
        <color rgb="FF000000"/>
        <rFont val="Arial"/>
        <family val="2"/>
      </rPr>
      <t xml:space="preserve"> Se deben identificar las debilidades del FAM-AS en la Entidad Veracruzana. Éstas se refieren a las limitaciones, fallas o defectos de los insumos o procesos internos relacionados con el Fondo, que pueden obstaculizar el logro de su Fin o Propósito. </t>
    </r>
    <r>
      <rPr>
        <b/>
        <sz val="10"/>
        <color rgb="FF000000"/>
        <rFont val="Arial"/>
        <family val="2"/>
      </rPr>
      <t>Amenazas:</t>
    </r>
    <r>
      <rPr>
        <sz val="10"/>
        <color rgb="FF000000"/>
        <rFont val="Arial"/>
        <family val="2"/>
      </rPr>
      <t xml:space="preserve"> Se deben identificar las amenazas del FAM-AS en la Entidad Veracruzana, es decir, los factores del entorno que, directa o indirectamente, afectan negativamente su quehacer e impiden o limitan la consecución de los objetivos.</t>
    </r>
  </si>
  <si>
    <t>De acuerdo a la experiencia de DIF Estatal Veracruz con el manejo del FAM-AS en el Estado plantear su FODA.</t>
  </si>
  <si>
    <t>Nombre del responsable del FAM-AS, así como de la elaboración de la Ficha.</t>
  </si>
  <si>
    <r>
      <rPr>
        <b/>
        <sz val="14"/>
        <color rgb="FF6E0D06"/>
        <rFont val="Arial"/>
        <family val="2"/>
      </rPr>
      <t>Anexo 2.</t>
    </r>
    <r>
      <rPr>
        <b/>
        <sz val="14"/>
        <color rgb="FF000000"/>
        <rFont val="Arial"/>
        <family val="2"/>
      </rPr>
      <t xml:space="preserve"> Presupuesto del Fondo 2022 con Respecto al Total de Recursos de la Ejecutora.</t>
    </r>
    <r>
      <rPr>
        <b/>
        <sz val="14"/>
        <color rgb="FF72080B"/>
        <rFont val="Arial"/>
        <family val="2"/>
      </rPr>
      <t xml:space="preserve"> (DIF Estatal Veracruz)
</t>
    </r>
    <r>
      <rPr>
        <b/>
        <sz val="14"/>
        <color rgb="FF000000"/>
        <rFont val="Arial"/>
        <family val="2"/>
      </rPr>
      <t xml:space="preserve">
</t>
    </r>
  </si>
  <si>
    <r>
      <t>·</t>
    </r>
    <r>
      <rPr>
        <sz val="7"/>
        <color rgb="FF000000"/>
        <rFont val="Arial"/>
        <family val="2"/>
      </rPr>
      <t xml:space="preserve">         </t>
    </r>
    <r>
      <rPr>
        <b/>
        <sz val="10"/>
        <color rgb="FF000000"/>
        <rFont val="Arial"/>
        <family val="2"/>
      </rPr>
      <t>Reportar los ingresos totales.</t>
    </r>
  </si>
  <si>
    <r>
      <t>·</t>
    </r>
    <r>
      <rPr>
        <sz val="7"/>
        <color rgb="FF000000"/>
        <rFont val="Arial"/>
        <family val="2"/>
      </rPr>
      <t xml:space="preserve">         </t>
    </r>
    <r>
      <rPr>
        <b/>
        <sz val="10"/>
        <color rgb="FF000000"/>
        <rFont val="Arial"/>
        <family val="2"/>
      </rPr>
      <t>De aplicar concurrencia de recursos debe reportarse y explicarse que recursos concurren y cuál es el fundamento.</t>
    </r>
  </si>
  <si>
    <r>
      <t xml:space="preserve">Tabla 1. </t>
    </r>
    <r>
      <rPr>
        <b/>
        <sz val="14"/>
        <rFont val="Arial"/>
        <family val="2"/>
      </rPr>
      <t xml:space="preserve">Presupuesto del Fondo 2022 por Capítulo de Gasto </t>
    </r>
    <r>
      <rPr>
        <b/>
        <sz val="14"/>
        <color rgb="FF72080B"/>
        <rFont val="Arial"/>
        <family val="2"/>
      </rPr>
      <t>(DIF Estatal Veracruz)</t>
    </r>
  </si>
  <si>
    <r>
      <rPr>
        <b/>
        <sz val="14"/>
        <color rgb="FF8E0000"/>
        <rFont val="Arial"/>
        <family val="2"/>
      </rPr>
      <t xml:space="preserve">Tabla 2. </t>
    </r>
    <r>
      <rPr>
        <b/>
        <sz val="14"/>
        <color rgb="FF000000"/>
        <rFont val="Arial"/>
        <family val="2"/>
      </rPr>
      <t xml:space="preserve">Presupuesto del Fondo 2022 por Programa </t>
    </r>
    <r>
      <rPr>
        <b/>
        <sz val="14"/>
        <color rgb="FF72080B"/>
        <rFont val="Arial"/>
        <family val="2"/>
      </rPr>
      <t>(DIF Estatal Veracruz)</t>
    </r>
  </si>
  <si>
    <r>
      <rPr>
        <b/>
        <sz val="14"/>
        <color rgb="FF72080B"/>
        <rFont val="Arial"/>
        <family val="2"/>
      </rPr>
      <t xml:space="preserve">Anexo 3. </t>
    </r>
    <r>
      <rPr>
        <b/>
        <sz val="14"/>
        <color rgb="FF000000"/>
        <rFont val="Arial"/>
        <family val="2"/>
      </rPr>
      <t xml:space="preserve">Organización Administrativa </t>
    </r>
  </si>
  <si>
    <t>Anexos para todas las Ejecutoras (DIF Estatal Veracruz, IEEV y UV)</t>
  </si>
  <si>
    <r>
      <t xml:space="preserve">1.- ¿Dispone de </t>
    </r>
    <r>
      <rPr>
        <b/>
        <sz val="10"/>
        <color rgb="FF000000"/>
        <rFont val="Arial"/>
        <family val="2"/>
      </rPr>
      <t>Estructura Orgánica</t>
    </r>
    <r>
      <rPr>
        <sz val="10"/>
        <color rgb="FF000000"/>
        <rFont val="Arial"/>
        <family val="2"/>
      </rPr>
      <t xml:space="preserve">? ¿Está autorizada? </t>
    </r>
  </si>
  <si>
    <r>
      <t xml:space="preserve">2.- ¿Dispone de </t>
    </r>
    <r>
      <rPr>
        <b/>
        <sz val="10"/>
        <color rgb="FF000000"/>
        <rFont val="Arial"/>
        <family val="2"/>
      </rPr>
      <t>Reglamento Interno</t>
    </r>
    <r>
      <rPr>
        <sz val="10"/>
        <color rgb="FF000000"/>
        <rFont val="Arial"/>
        <family val="2"/>
      </rPr>
      <t>? ¿Está autorizado o publicado oficialmente en Gaceta?</t>
    </r>
  </si>
  <si>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</si>
  <si>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</si>
  <si>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</si>
  <si>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</si>
  <si>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</si>
  <si>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r>
      <rPr>
        <b/>
        <sz val="14"/>
        <color rgb="FF560608"/>
        <rFont val="Arial"/>
        <family val="2"/>
      </rPr>
      <t>Anexo 4.</t>
    </r>
    <r>
      <rPr>
        <b/>
        <sz val="14"/>
        <color rgb="FF000000"/>
        <rFont val="Arial"/>
        <family val="2"/>
      </rPr>
      <t xml:space="preserve"> Resultados de Indicadores 2022 FAM</t>
    </r>
  </si>
  <si>
    <r>
      <rPr>
        <b/>
        <sz val="14"/>
        <color rgb="FF6E0D06"/>
        <rFont val="Arial"/>
        <family val="2"/>
      </rPr>
      <t>Anexo 5.</t>
    </r>
    <r>
      <rPr>
        <b/>
        <sz val="14"/>
        <color rgb="FF000000"/>
        <rFont val="Arial"/>
        <family val="2"/>
      </rPr>
      <t xml:space="preserve"> Cuestionario de Desempeño</t>
    </r>
  </si>
  <si>
    <r>
      <rPr>
        <b/>
        <sz val="14"/>
        <color rgb="FF72080B"/>
        <rFont val="Lucida Sans"/>
        <family val="2"/>
      </rPr>
      <t>Tabla 3</t>
    </r>
    <r>
      <rPr>
        <b/>
        <sz val="14"/>
        <color theme="1"/>
        <rFont val="Lucida Sans"/>
        <family val="2"/>
      </rPr>
      <t xml:space="preserve">. Presupuesto Ejercido por Programa y Municipio en 2022 </t>
    </r>
    <r>
      <rPr>
        <b/>
        <sz val="14"/>
        <color rgb="FF72080B"/>
        <rFont val="Lucida Sans"/>
        <family val="2"/>
      </rPr>
      <t>(DIF Estatal Veracruz)</t>
    </r>
  </si>
  <si>
    <t>ATENCIÓN INTEGRAL A NIÑOS Y JOVENES RESIDENTES DE LOS CENTROS DE ASISTENCIA SOCIAL "CONECALLI", "MEDIO CAMINO" Y "NIÑOS MIGRANTES NO ACOMPAÑADOS"</t>
  </si>
  <si>
    <t>ATENCIÓN A POBLACIÓN EN DESAMPARO</t>
  </si>
  <si>
    <t>APOYOS FUNCIONALES</t>
  </si>
  <si>
    <t>PROYECTOS PRODUCTIVOS</t>
  </si>
  <si>
    <t>DESARROLLO A LA VIVIENDA Y LA COMUNIDAD</t>
  </si>
  <si>
    <t>DESAYUNOS ESCOLARES MODALIDAD CALIENTES</t>
  </si>
  <si>
    <t>DESAYUNOS ESCOLARES MODALIDAD FRIOS</t>
  </si>
  <si>
    <t>ASISTENCIA SOCIAL ALIMENTARIA A PERSONAS EN SITUACIÓN DE EMERGENCIA Y DESASTRE</t>
  </si>
  <si>
    <t>ASISTENCIA SOCIAL ALIMENTARIA A PERSONAS DE ATENCIÓN PRIORITARIA</t>
  </si>
  <si>
    <t>ASISTENCIA SOCIAL ALIMENTARIA EN LOS PRIMEROS 1000 DIAS DE VIDA</t>
  </si>
  <si>
    <t>ATENCIÓN A POBLACIÓN EN CONDICIONES DE EMERGENCIA Y DESASTRE</t>
  </si>
  <si>
    <t>PROYECTO ANUAL DE SALUD Y BIENESTAR COMUNITARIO</t>
  </si>
  <si>
    <t>APOYOS FUNCIONALES COMPLEMENTO</t>
  </si>
  <si>
    <t>PÍE DE CRÍA DE BORREGOS</t>
  </si>
  <si>
    <t>REFRIGERADORES DOMESTICOS</t>
  </si>
  <si>
    <t>TINACOS PARA ALMACENAR AGUA</t>
  </si>
  <si>
    <t>ATENCIÓN CON CATRES CAMASTROS</t>
  </si>
  <si>
    <t>ATENCIÓN CON COBERTORES EN TEMPORADA DE INVIERNO</t>
  </si>
  <si>
    <t>APOYOS FUNCIONALES (AUXILIARES AUDITIVOS)</t>
  </si>
  <si>
    <t>ATENCIÓN A POBLACIÓN EN DESAMPARO (MEDICAMENTOS, SESIONES DE HEMODIALISIS, MATERIAL DE OSTEOSINTESIS Y PARA CIRUGIAS)</t>
  </si>
  <si>
    <t>PROYECTOS PRODUCTIVOS COMPLEMENTO</t>
  </si>
  <si>
    <t>ATENCIÓN CON COLCHONETAS</t>
  </si>
  <si>
    <t>ATENCIÓN CON CATRES APCE</t>
  </si>
  <si>
    <t>ATENCIÓN CON COBERTORES APCE</t>
  </si>
  <si>
    <t>FONDO DE APORTACIONES MÚLTIPLES (FAM-AS) 2022</t>
  </si>
  <si>
    <t>PARTICIPACIONES FEDERALES (SUBSIDIO ESTATAL )</t>
  </si>
  <si>
    <t>RECURSOS DEL FONDO DE ESTABILIZACIÓN INGRESOS ENTIDADES FEDERATIVAS</t>
  </si>
  <si>
    <t>REMANENTE DE DEPENDENCIAS Y ENTIDADES 2020</t>
  </si>
  <si>
    <t>INGRESOS PROPIOS RECAUDADOS EN EJERCICIOS ANTERIORES 2021</t>
  </si>
  <si>
    <t>INGRESOS PROPIOS 2022</t>
  </si>
  <si>
    <t>OTROS INGRESOS 2022</t>
  </si>
  <si>
    <t>REFRENDO DEL FONDO DE APORTACIONES MÚLTIPLES 2021</t>
  </si>
  <si>
    <t>DIF NACIONAL</t>
  </si>
  <si>
    <t>FAM RENDIMIENTOS 2022</t>
  </si>
  <si>
    <t>REFRENDOS FAM RENDIMIENTOS 2021</t>
  </si>
  <si>
    <t>NOTA: DEL MONTO DISPONIBLE EL IMPORTE DE $4,002,254.74 (CUATRO MILLONES DOS MIL DOSCIENTOS CINCUENTA Y CUATRO PESOS 74/100 M.N.) FUE REINTEGRADO A LA SECRETARÍA DE FINANZAS Y PLANEACIÓN, SOLICITANDO MEDIANTE OFICIOS No. DA/SRF/2545/2022 Y DA/SRF/040/2023 SEAN TRANSFERIDOS A LA TESORERÍA DE LA FEDERACIÓN; Y EL IMPORTE DE $431,430,578.63 (CUATROCIENTOS TREINTA Y UN MILLONES CUATROCIENTOS TREINTA MIL QUINIENTOS SETENTA Y OCHO PESOS 63/100 M.N.) SERÁN EJERCIDOS DURANTE EL PRIMER TRIMESTRE DEL 2023, DE CONFORMIDAD CON EL ARTICULO 17 DE LA LEY DE DISCIPLINA FINANCIERA DE LAS ENTIDADES FEDERATIVAS Y LOS MUNICIPIOS.</t>
  </si>
  <si>
    <t xml:space="preserve">Calendario de ministración de los recursos al Estado de Veracruz. </t>
  </si>
  <si>
    <t xml:space="preserve">Oficios de asignación presupuestal por Rendimientos FAM. </t>
  </si>
  <si>
    <t xml:space="preserve">DSP de Rendimientos FAM. </t>
  </si>
  <si>
    <t>Si</t>
  </si>
  <si>
    <t xml:space="preserve">Avance presupuestal por fuente de financiamiento. </t>
  </si>
  <si>
    <t xml:space="preserve">Cartera de Programas financiada por FAM Rendimientos. </t>
  </si>
  <si>
    <t>Oficio en que se informa a la Sefiplan los recursos a refrendar.</t>
  </si>
  <si>
    <t>Oficio en que informa a la Sefiplan las cuentas bancarias para operar fondos 2022.</t>
  </si>
  <si>
    <t>Se devengaron y pagaron los recursos comprometidos.</t>
  </si>
  <si>
    <t xml:space="preserve">Se adjunta relación de programas con los montos ejecutados. </t>
  </si>
  <si>
    <t xml:space="preserve">Formatos para validación de programas, en que se muestra el numero de beneficiarios y uso de los recursos. </t>
  </si>
  <si>
    <t xml:space="preserve">No </t>
  </si>
  <si>
    <t>N/A</t>
  </si>
  <si>
    <t>Fondo de Aportaciones Múltiples (FAM)</t>
  </si>
  <si>
    <t>Rendimientos del Fondo de Aportaciones Múltiples (FAM-R)</t>
  </si>
  <si>
    <t>Total FAM y FAM-R</t>
  </si>
  <si>
    <t>Ninguna</t>
  </si>
  <si>
    <t>Destino del Gasto, Ejercicio del Gasto e Indicadores</t>
  </si>
  <si>
    <t xml:space="preserve"> https://youtu.be/dHo_DbSkbsI</t>
  </si>
  <si>
    <t>SHCP/Unidad de Evaluación del Desempeño</t>
  </si>
  <si>
    <t>Webinar: Destino del Gasto, Ejercicio del Gasto e Indicadores</t>
  </si>
  <si>
    <t xml:space="preserve">Personal del Departamento de Presupuestos de la Sefiplan </t>
  </si>
  <si>
    <t xml:space="preserve">Personal de la Sefiplan. </t>
  </si>
  <si>
    <t>Télefono 01 228 8421400 - Ext. 3414</t>
  </si>
  <si>
    <t>Personal del Departamento de Presupuestos del SEDIF y la Sefiplan.</t>
  </si>
  <si>
    <t>Télefono 01 228 8423730 - Ext. 3108</t>
  </si>
  <si>
    <t>Usuario para acceso al SRFT</t>
  </si>
  <si>
    <t>Actividades</t>
  </si>
  <si>
    <t>Porcentaje de recursos del FAM Asistencia Social destinados a otorgar apoyos alimentarios.</t>
  </si>
  <si>
    <t>Derivado de que el Proveedor no respetó los precios del contrato origen, no se llevaron a cabo los respectivos adendum de los programas para contratar lo destinado a Asistencia Alimentaria como lo establece la EIASADC del 85%.</t>
  </si>
  <si>
    <t>Sistema de Recursos Federales Transferidos</t>
  </si>
  <si>
    <t>Secretaría de Hacienda y Crédito Público /Secretaría de Finanzas y Planeación</t>
  </si>
  <si>
    <t>Porcentaje de recursos del Fondo de Aportaciones Múltiples, componente Asistencia Socia destinados para asistencia social.</t>
  </si>
  <si>
    <t>Componentes</t>
  </si>
  <si>
    <t>Proporción de despensas-dotaciones entregadas que cumplen con los criterios de calidad nutricia</t>
  </si>
  <si>
    <t>La distribución de apoyos ha repuntado considerablemente respecto a los trimestres anteriores, sin embargo aún no se alcanzan las metas programadas, lo cual se estará solucionando durante el primer trimestre de 2023 para ejercer el recurso en su totalidad. Cabe mencionar que los apoyos otorgados cumplen con los Criterios de Calidad Nutricia.</t>
  </si>
  <si>
    <t>Porcentaje de la población de la Estrategia Integral de la Asistencia Social Alimentaria y Desarrollo Comunitario con apoyos a alimentos</t>
  </si>
  <si>
    <t>La programación anual de beneficiarios a atender no fue alcanzada en su totalidad, sin embargo aún faltan por distribuir apoyos de los programas, por lo que esta cifra se verá incrementada durante el primer trimestre de 2023, apreciándose en su momento en el informe Final.</t>
  </si>
  <si>
    <t>Servicios de asistencia social brindados a personas sujetas de asistencia social en situación de vulnerabilidad.</t>
  </si>
  <si>
    <t>Con el presupuesto asignado a los Servicios de Asistencia Social, se logro apoyar a un mayor número de personas con alta vulnerabilidad de las que se tenía  programadas inicialmente.</t>
  </si>
  <si>
    <t>Porcentaje de capacitaciones otorgadas en materia de los determinantes sociales de la salud a Grupos de Desarrollo constituidos en localidades de alta y muy alta marginación.</t>
  </si>
  <si>
    <t>Porcentaje de proyectos comunitarios implementados en materia de los determinantes sociales de la salud a Grupos de Desarrollo constituidos en localidades de alta y muy alta marginación.</t>
  </si>
  <si>
    <t>http://www.difver.gob.mx/wp-content/uploads/2023/01/CDA.K.K.089.S-Asistencia-e-Inclusi%C3%B3n-Social.pdf</t>
  </si>
  <si>
    <t>El reglamento interno y los manuales están en proceso para alinearse a la estructura</t>
  </si>
  <si>
    <t>En proceso de actualización</t>
  </si>
  <si>
    <t>http://www.difver.gob.mx/wp-content/uploads/2022/07/C-Jos%C3%A9-Carlos-Paniagua-Landa.pdf</t>
  </si>
  <si>
    <t>http://www.difver.gob.mx/wp-content/uploads/2022/07/C-Marco-Antonio-L%C3%B3pez-Cabrera.pdf</t>
  </si>
  <si>
    <t>http://www.difver.gob.mx/wp-content/uploads/2022/07/C-Jorge-Hero%CC%81n-Gonza%CC%81lez-Lima.pdf</t>
  </si>
  <si>
    <t xml:space="preserve">  Porcentaje de población atendida con programas medicos y de inclusión</t>
  </si>
  <si>
    <t>Contraloría General del Estado y SEFIPLAN</t>
  </si>
  <si>
    <t>El programa contó con rendimientos presupuestales que hicieron posible atender más solicitudes de las que inicialmente se estimaron</t>
  </si>
  <si>
    <t>Porcentaje de las personas atendidas con programas medico asistenciales</t>
  </si>
  <si>
    <t>Variación de los apoyos económicos y en especie entregados a la población</t>
  </si>
  <si>
    <t>No se rebasó la cantidad de apoyos entregados con relación al ejercicio 2021; en esta situación influye  los costos de los insumos o servicios entregados en el 2022.</t>
  </si>
  <si>
    <t>Variación de los apoyos económicos y en especie a pacientes nefropata</t>
  </si>
  <si>
    <t>No se rebasó la cantidad de apoyos entregados con relación al ejercicio 2021; en esta situación influye  los costos de los insumos o servicios entregados en el 2022; por ejemplo en este componente se encuentran las Bolsas para Dialisis Peritoneal que sufrieron incrementos en sus costos</t>
  </si>
  <si>
    <t xml:space="preserve">Porcentaje de población con discapacidad beneficiada con apoyos funcionales </t>
  </si>
  <si>
    <t>El número de mujeres atendidas en el programa de desamparo rebaso la meta estimada; en este resultado influyó la variable del apoyo pasajes, donde un mayor numero de mujeres solicitan este apoyo ya sea como pacientes o como cuidadoras de los pacientes.</t>
  </si>
  <si>
    <t>Porcentaje de personas atendidas con padecimientos oncológicos y nefropatas</t>
  </si>
  <si>
    <t>El resultado tuvo un desempeño muy cercano a la meta establecida.</t>
  </si>
  <si>
    <t>Porcentaje de mujeres atendidas con el programa para pacientes nefropatas</t>
  </si>
  <si>
    <t>Porcentaje de apoyos entregados en hemodiálisis a pacientes nefrópatas</t>
  </si>
  <si>
    <t>En el 2022 la demanda de apoyos con pago de servicios de hemodiálisis superó la meta estimada; en este desempeño influyó que  superada la emergencia sanitaria por COVID 19, los hospitales reactivaron al 100% los servicios y por ende se incrementó la demanda de apoyos para terapias en hemodiálisis.</t>
  </si>
  <si>
    <t>Variación de personas con discapacidad atendidas en el año actual</t>
  </si>
  <si>
    <t>Se entregaron gran parte de los funcionales solicitados por la población en el ejercicio 2022.</t>
  </si>
  <si>
    <t>Porcentaje de apoyos funcionales entregados</t>
  </si>
  <si>
    <t>http://www.difver.gob.mx/transparencia_pro_tax/sied-2022/</t>
  </si>
  <si>
    <t>http://www.difver.gob.mx/transparencia_pro_tax/licitaciones_pro/</t>
  </si>
  <si>
    <t>http://www.difver.gob.mx/wp-content/uploads/2023/02/AVAN-Cuarto-Trimestre-2022.pdf</t>
  </si>
  <si>
    <t>El Programa Anual de Evaluación (PAE) considera la integración de un video para información el desarrollo y aplicación del fondo en la atención de los grupos vulnerables. En la página institucional, en el apartado de transparencia proactiva, se pueden localizar los videos realizados sobre los ejercicios 2020 y 2021. El video del ejercicio 2022 está en contrucción.</t>
  </si>
  <si>
    <t>http://www.difver.gob.mx/transparencia_pro_tax/pae-2022/</t>
  </si>
  <si>
    <t>Acta de la Sesión Ordinaria e Informe Anual de Actividades; Lista de Asistencia de la Sesión Ordinaria</t>
  </si>
  <si>
    <t>Análisis General del Estado que Guarda el Ente 2022</t>
  </si>
  <si>
    <t>Análisis de los Componentes y Principios del Ente 2022</t>
  </si>
  <si>
    <t>Detecciones de riesgos y matrices elaborados por las áreas</t>
  </si>
  <si>
    <t>Link para consulta</t>
  </si>
  <si>
    <t>http://www.difver.gob.mx/wp-content/uploads/2020/11/CODIGO-DE-CONDUCTA.pdf</t>
  </si>
  <si>
    <t>Lista de asistencias de reunion ordinaria de COCODI y Lista de Asistencia a Curso Módulo V Gestión de Riesgos</t>
  </si>
  <si>
    <t>Lista de asistencia a la capacitación</t>
  </si>
  <si>
    <t>Modulo V Gestión de Riesgos</t>
  </si>
  <si>
    <t>En proceso</t>
  </si>
  <si>
    <t>Se turnan los memorandums a través de los cuales se entregó la información para dicha auditoría</t>
  </si>
  <si>
    <t>http://www.difver.gob.mx/descargas/</t>
  </si>
  <si>
    <t>http://www.difver.gob.mx/capacitacion/</t>
  </si>
  <si>
    <t>https://www.youtube.com/watch?v=xcn8DwQd9mM&amp;t=2s</t>
  </si>
  <si>
    <t xml:space="preserve">  </t>
  </si>
  <si>
    <t>Proporción en la cobertura de personas beneficiarias de programas alimentarios</t>
  </si>
  <si>
    <t>La programación anual de beneficiarios a atender no fue alcanzada en su totalidad, sin embargo aún faltan por distribuir apoyos de los programas, por lo que esta cifra se verá incrementada durante el primer trimestre de 2023.</t>
  </si>
  <si>
    <t>Sistema de Indicadores de Evaluación del Desempeño</t>
  </si>
  <si>
    <t>Población de la EIASA con acceso a alimentos</t>
  </si>
  <si>
    <t>Componente C1</t>
  </si>
  <si>
    <t>Proporción de apoyos entregados que cumplen con los CCN</t>
  </si>
  <si>
    <t>Los apoyos alimentarios cumplen con los CCN, sin embargo no se alcanzó a distribuir la programación anual por retrazos que tuvo nuestro proveedor, aunado a que las condiciones climatológicas no han permitido en algunos casos el traslado de los apoyos.</t>
  </si>
  <si>
    <t>Actividad A1/C1</t>
  </si>
  <si>
    <t>Promedio de raciones de desayunos frios distribuidas a escolares</t>
  </si>
  <si>
    <t>La distribución de apoyos ha repuntado considerablemente respecto a los trimestres anteriores, sin embargo aún no se alcanzan las metas programadas, lo cual se estará solucionando durante el primer trimestre de 2023 para ejercer el recurso en su totalidad.</t>
  </si>
  <si>
    <t>Actividad A2/C1</t>
  </si>
  <si>
    <t>Promedio de raciones de desayunos calientes distribuidas a escolares</t>
  </si>
  <si>
    <t>Actividad A3/C1</t>
  </si>
  <si>
    <t>Promedio de dotaciones distribuidas a beneficiarios de 1000 días</t>
  </si>
  <si>
    <t>Actividad A4/C1</t>
  </si>
  <si>
    <t>Promedio de raciones calientes distribuidas a adultos de atención prioritaria</t>
  </si>
  <si>
    <t>Actividad A5/C1</t>
  </si>
  <si>
    <t>Promedio de raciones calientes distribuidas a menores de atención prioritaria</t>
  </si>
  <si>
    <t>Actividad A6/C1</t>
  </si>
  <si>
    <t>Porcentaje de dotaciones distribuidas a personas en emergencia y desastre</t>
  </si>
  <si>
    <t>La entrega de estos apoyos, se realiza en el momento que sucede la contigencia, por lo que durante este trimestre si bien se reporta distribución, aún asi la meta programada no se alcanza, sin embargo se estarán distribuyendo a municipios por temporada invernal durante el primer trimestre de 2023.</t>
  </si>
  <si>
    <t>Componente C2</t>
  </si>
  <si>
    <t>Porcentaje de dotaciones-despensas que diseña SEDIF en apego a CCN</t>
  </si>
  <si>
    <t>Actividad A1/C2</t>
  </si>
  <si>
    <t>Porcentaje de dotaciones analizadas e integradas PEA e IPPEA</t>
  </si>
  <si>
    <t>Actividad A2/C2</t>
  </si>
  <si>
    <t>Porcentaje de menús enviados en PEA e IPPEA para validación</t>
  </si>
  <si>
    <t>https://www.coneval.org.mx/coordinacion/entidades/Documents/Informes_de_pobreza_y_evaluacion_2020_Documentos/Informe_Veracruz_2020.pdf</t>
  </si>
  <si>
    <t>http://www.difver.gob.mx/wp-content/uploads/2023/02/Cuarto-Trimestre-Indicadores-FAM-2022..pdf</t>
  </si>
  <si>
    <r>
      <rPr>
        <sz val="11"/>
        <rFont val="Calibri"/>
        <family val="2"/>
        <scheme val="minor"/>
      </rPr>
      <t xml:space="preserve">Vease el oficio emitido por autoridades de la CGE y de SEFIPLAN </t>
    </r>
    <r>
      <rPr>
        <u/>
        <sz val="11"/>
        <color theme="10"/>
        <rFont val="Calibri"/>
        <family val="2"/>
        <scheme val="minor"/>
      </rPr>
      <t xml:space="preserve">
http://www.difver.gob.mx/transparencia2/ley-estatal-875/
</t>
    </r>
  </si>
  <si>
    <t>http://www.difver.gob.mx/transparencia2/ley-estatal-875/</t>
  </si>
  <si>
    <t>http://www.difver.gob.mx/transparencia2/proactiva/</t>
  </si>
  <si>
    <t>No</t>
  </si>
  <si>
    <t>Fondos de Aportaciones Federales Transferidos</t>
  </si>
  <si>
    <t>Evaluación OIC 3° T Indicadores - Alimentaria.xls Evaluación OIC Cierre Indicadores 2022 - Alimentaria.xls</t>
  </si>
  <si>
    <t>Indicadores Estatales (Programas Presupuestarios) o Actividades Institucionales CDA.K.K.089.S Asistencia e Inclusión Social</t>
  </si>
  <si>
    <t xml:space="preserve">Indicadores Estatales (Programas Presupuestarios) o Actividades Institucionales CDB.K.K.088.S Estrategia Integral de Asistencia Social Alimentaria </t>
  </si>
  <si>
    <t>Porcentaje de la población atendida con desarrollo a la vivienda y la comunidad</t>
  </si>
  <si>
    <t>Derivado de las economías y rendimientos durante el presente ejercicio, se obtuvieron más insumos para las viviendas, entregándose en este mismo contexto y ejercicio.</t>
  </si>
  <si>
    <t>SEFIPLAN</t>
  </si>
  <si>
    <t>Tasa de variación de viviendas atendidas</t>
  </si>
  <si>
    <t>Porcentaje de viviendas beneficiadas con mejoramiento a la vivienda</t>
  </si>
  <si>
    <t>Junio:De acuerdo a la planeación, durante el segundo trimestre no se realizaron actividades de entrega de este programa. A Diciembre: Derivado de las economías y rendimientos durante el presente ejercicio, se obtuvieron más insumos para las viviendas, entregándose en este mismo contexto y ejercicio.</t>
  </si>
  <si>
    <t>Porcentaje de expedientes integrados para el mejoramiento de la vivienda</t>
  </si>
  <si>
    <t xml:space="preserve">De los meses marzo a septiembre, de acuerdo a la planeación, durente el primer, segundo y tercer trimestres no se realizaron actividades de entrega de este programa. Derivado de las economías y rendimientos durante el presente ejercicio, se obtuvieron más insumos para las viviendas, entregándose en este mismo contexto y ejercicio. </t>
  </si>
  <si>
    <t>Porcentaje de apoyos a la vivienda entregados al DIF Municipales</t>
  </si>
  <si>
    <t>Porcentaje de viviendas beneficiadas en la salud y medio ambiente</t>
  </si>
  <si>
    <t>Junio:De acuerdo a la planeación, durante el segundo trimestre no se realizaron actividades de entrega de este programa. A Diciembre: Derivado de las economías y rendimientos durante el presente ejercicio, se obtuvieron más insumos para las viviendas, entregándose  en este mismo contexto y ejercicio.</t>
  </si>
  <si>
    <t>Porcentaje de expedientes integrados para el mejoramiento a la salud y medio ambiente</t>
  </si>
  <si>
    <t>Porcentaje de apoyos en salud entregados a DIF Municipales</t>
  </si>
  <si>
    <t xml:space="preserve">Indicadores Estatales (Programas Presupuestarios) o Actividades Institucionales CDA.K.K.086.S Desarrollo a la Vivienda y la Comunidad </t>
  </si>
  <si>
    <t>Porcentaje de la población atendida con proyectos productivos</t>
  </si>
  <si>
    <t>Proporción en la entrega de proyectos productivos</t>
  </si>
  <si>
    <t>Porcentaje de personas benefciadas con proyectos agropecuarios y pecuarios</t>
  </si>
  <si>
    <t>De acuerdo a la planeación, duarnte el segundo trimestre no se realizaron actividades de entrega de este programa</t>
  </si>
  <si>
    <t>Porcentaje de expedientes integrados para proyectos agroalimetarios y pecuarios</t>
  </si>
  <si>
    <t>De acuerdo a la planeación, durante el primer, segundo y tercer trimestres no se realizaron actividades de entrega de este programa. Durante el cuarto trimestre se entregaron todos los apoyos y se integraron todos los expedientes por lo que la meta se cumplió al 100%</t>
  </si>
  <si>
    <t>Porcentaje de apoyos agroalimentarios y pecuarios entregados con DIF Municipales</t>
  </si>
  <si>
    <t>Porcentaje de personas beneficiadas con proyectos industriales</t>
  </si>
  <si>
    <t>De acuerdo a la planeación, durante el segundo trimestre no se realizaron actividades de entrega de este programa.</t>
  </si>
  <si>
    <t>Porcentaje de expedientes integrados para proyectos industriales</t>
  </si>
  <si>
    <t>Porcentaje de apoyos de poryectos industriales entregados a través de DIF Municipales</t>
  </si>
  <si>
    <t>http://www.difver.gob.mx/transparencia_pro_tax/pae-2022</t>
  </si>
  <si>
    <t>Evaluación OIC 3° T Indicadores - Alimentaria y Evaluación OIC Cierre Indicadores 2022 - Alimentaria
Evaluación OIC 3o. T indicadores Desarrollo Comunitario</t>
  </si>
  <si>
    <t>https://ensanut.insp.mx/encuestas/ensanut2018/doctos/informes/ensanut_2018_presentacion_resultados.pdf</t>
  </si>
  <si>
    <t>http://www.difver.gob.mx/wp-content/uploads/2022/09/07.-Informe-Final-FAM.pdf</t>
  </si>
  <si>
    <t>Actualizada y aprobada el día 22 de febrero de 2022, en la Primera Sesión Ordinaria 2022 de la H. Junta de Gobierno de este Organismo mediante acuerdo JG-002/1/2022-O.</t>
  </si>
  <si>
    <t>Si, se cuenta con Reglamento Interno autorizado. Publicado el día 20 de abril de 2017, con número extraordinario 158, en la Gaceta Oficial Órgano del Gobierno del Estado de Veracruz.</t>
  </si>
  <si>
    <t>El día 20 de abril de 2017.</t>
  </si>
  <si>
    <r>
      <t xml:space="preserve">Modificado: </t>
    </r>
    <r>
      <rPr>
        <b/>
        <sz val="11"/>
        <color rgb="FF000000"/>
        <rFont val="Arial"/>
        <family val="2"/>
      </rPr>
      <t>$1,238</t>
    </r>
  </si>
  <si>
    <r>
      <t>Ejercido:</t>
    </r>
    <r>
      <rPr>
        <b/>
        <sz val="11"/>
        <color rgb="FF000000"/>
        <rFont val="Arial"/>
        <family val="2"/>
      </rPr>
      <t xml:space="preserve"> $803.5</t>
    </r>
  </si>
  <si>
    <r>
      <t xml:space="preserve">Desayunos escolares: </t>
    </r>
    <r>
      <rPr>
        <b/>
        <sz val="11"/>
        <color rgb="FF000000"/>
        <rFont val="Arial"/>
        <family val="2"/>
      </rPr>
      <t>$481.8</t>
    </r>
  </si>
  <si>
    <r>
      <t>Menores de 5 años:</t>
    </r>
    <r>
      <rPr>
        <b/>
        <sz val="11"/>
        <color rgb="FF000000"/>
        <rFont val="Arial"/>
        <family val="2"/>
      </rPr>
      <t xml:space="preserve"> $49.5</t>
    </r>
  </si>
  <si>
    <r>
      <t xml:space="preserve">Sujetos vulnerables: </t>
    </r>
    <r>
      <rPr>
        <b/>
        <sz val="11"/>
        <color rgb="FF000000"/>
        <rFont val="Arial"/>
        <family val="2"/>
      </rPr>
      <t>$46.3</t>
    </r>
  </si>
  <si>
    <r>
      <t xml:space="preserve">Familias en desamparo: </t>
    </r>
    <r>
      <rPr>
        <b/>
        <sz val="11"/>
        <color rgb="FF000000"/>
        <rFont val="Arial"/>
        <family val="2"/>
      </rPr>
      <t>$2.6</t>
    </r>
  </si>
  <si>
    <r>
      <t xml:space="preserve">Otros Programas: </t>
    </r>
    <r>
      <rPr>
        <b/>
        <sz val="11"/>
        <color rgb="FF000000"/>
        <rFont val="Arial"/>
        <family val="2"/>
      </rPr>
      <t>$223.2</t>
    </r>
  </si>
  <si>
    <r>
      <t xml:space="preserve">Estatal: </t>
    </r>
    <r>
      <rPr>
        <b/>
        <sz val="11"/>
        <color rgb="FF000000"/>
        <rFont val="Arial"/>
        <family val="2"/>
      </rPr>
      <t>$289.5</t>
    </r>
  </si>
  <si>
    <r>
      <t xml:space="preserve">Federal: </t>
    </r>
    <r>
      <rPr>
        <b/>
        <sz val="11"/>
        <color rgb="FF000000"/>
        <rFont val="Arial"/>
        <family val="2"/>
      </rPr>
      <t>$1,269.2</t>
    </r>
  </si>
  <si>
    <r>
      <t xml:space="preserve">Otros recursos: </t>
    </r>
    <r>
      <rPr>
        <b/>
        <sz val="11"/>
        <color rgb="FF000000"/>
        <rFont val="Arial"/>
        <family val="2"/>
      </rPr>
      <t>$22.9</t>
    </r>
  </si>
  <si>
    <r>
      <t xml:space="preserve">Desayunos escolares: </t>
    </r>
    <r>
      <rPr>
        <b/>
        <sz val="11"/>
        <color rgb="FF000000"/>
        <rFont val="Arial"/>
        <family val="2"/>
      </rPr>
      <t>544,179 beneficiarios</t>
    </r>
  </si>
  <si>
    <r>
      <t xml:space="preserve">Menores de 5 años: </t>
    </r>
    <r>
      <rPr>
        <b/>
        <sz val="11"/>
        <color rgb="FF000000"/>
        <rFont val="Arial"/>
        <family val="2"/>
      </rPr>
      <t xml:space="preserve"> 6,110</t>
    </r>
  </si>
  <si>
    <r>
      <t xml:space="preserve">Sujetos vulnerables: </t>
    </r>
    <r>
      <rPr>
        <b/>
        <sz val="11"/>
        <color rgb="FF000000"/>
        <rFont val="Arial"/>
        <family val="2"/>
      </rPr>
      <t>50,912</t>
    </r>
  </si>
  <si>
    <r>
      <t xml:space="preserve">Familias en desamparo: </t>
    </r>
    <r>
      <rPr>
        <b/>
        <sz val="11"/>
        <color rgb="FF000000"/>
        <rFont val="Arial"/>
        <family val="2"/>
      </rPr>
      <t>13,801 (Emergencias)</t>
    </r>
  </si>
  <si>
    <r>
      <t xml:space="preserve">Número de recomendaciones PAE 2022 tomo II:  </t>
    </r>
    <r>
      <rPr>
        <b/>
        <sz val="11"/>
        <color rgb="FF000000"/>
        <rFont val="Arial"/>
        <family val="2"/>
      </rPr>
      <t>13 Recomendaciones</t>
    </r>
  </si>
  <si>
    <r>
      <t xml:space="preserve">Número de recomendaciones atendidas y concluidas:  </t>
    </r>
    <r>
      <rPr>
        <b/>
        <sz val="11"/>
        <color rgb="FF000000"/>
        <rFont val="Arial"/>
        <family val="2"/>
      </rPr>
      <t>11</t>
    </r>
  </si>
  <si>
    <r>
      <t>Otros Programas:</t>
    </r>
    <r>
      <rPr>
        <sz val="11"/>
        <color rgb="FF000000"/>
        <rFont val="Arial"/>
        <family val="2"/>
      </rPr>
      <t xml:space="preserve"> </t>
    </r>
    <r>
      <rPr>
        <b/>
        <sz val="11"/>
        <color rgb="FF000000"/>
        <rFont val="Arial"/>
        <family val="2"/>
      </rPr>
      <t xml:space="preserve">Apoyos Funcionales: </t>
    </r>
    <r>
      <rPr>
        <sz val="11"/>
        <color rgb="FF000000"/>
        <rFont val="Arial"/>
        <family val="2"/>
      </rPr>
      <t>aprobado</t>
    </r>
    <r>
      <rPr>
        <b/>
        <sz val="11"/>
        <color rgb="FF000000"/>
        <rFont val="Arial"/>
        <family val="2"/>
      </rPr>
      <t xml:space="preserve"> 20,000,000.00;</t>
    </r>
    <r>
      <rPr>
        <sz val="11"/>
        <color rgb="FF000000"/>
        <rFont val="Arial"/>
        <family val="2"/>
      </rPr>
      <t xml:space="preserve"> modificado</t>
    </r>
    <r>
      <rPr>
        <b/>
        <sz val="11"/>
        <color rgb="FF000000"/>
        <rFont val="Arial"/>
        <family val="2"/>
      </rPr>
      <t xml:space="preserve"> 26,375,000.00; </t>
    </r>
    <r>
      <rPr>
        <sz val="11"/>
        <color rgb="FF000000"/>
        <rFont val="Arial"/>
        <family val="2"/>
      </rPr>
      <t>ejercido</t>
    </r>
    <r>
      <rPr>
        <b/>
        <sz val="11"/>
        <color rgb="FF000000"/>
        <rFont val="Arial"/>
        <family val="2"/>
      </rPr>
      <t>: 26,372,169.36.</t>
    </r>
    <r>
      <rPr>
        <sz val="11"/>
        <color rgb="FF000000"/>
        <rFont val="Arial"/>
        <family val="2"/>
      </rPr>
      <t xml:space="preserve"> 
</t>
    </r>
    <r>
      <rPr>
        <b/>
        <sz val="11"/>
        <color rgb="FF000000"/>
        <rFont val="Arial"/>
        <family val="2"/>
      </rPr>
      <t xml:space="preserve">Programa de Atención a Población en Desamparo: </t>
    </r>
    <r>
      <rPr>
        <sz val="11"/>
        <color rgb="FF000000"/>
        <rFont val="Arial"/>
        <family val="2"/>
      </rPr>
      <t>aprobado</t>
    </r>
    <r>
      <rPr>
        <b/>
        <sz val="11"/>
        <color rgb="FF000000"/>
        <rFont val="Arial"/>
        <family val="2"/>
      </rPr>
      <t xml:space="preserve"> 41,000,000.00; </t>
    </r>
    <r>
      <rPr>
        <sz val="11"/>
        <color rgb="FF000000"/>
        <rFont val="Arial"/>
        <family val="2"/>
      </rPr>
      <t>modificado</t>
    </r>
    <r>
      <rPr>
        <b/>
        <sz val="11"/>
        <color rgb="FF000000"/>
        <rFont val="Arial"/>
        <family val="2"/>
      </rPr>
      <t xml:space="preserve">: 43,920,074.15; </t>
    </r>
    <r>
      <rPr>
        <sz val="11"/>
        <color rgb="FF000000"/>
        <rFont val="Arial"/>
        <family val="2"/>
      </rPr>
      <t>ejercido</t>
    </r>
    <r>
      <rPr>
        <b/>
        <sz val="11"/>
        <color rgb="FF000000"/>
        <rFont val="Arial"/>
        <family val="2"/>
      </rPr>
      <t>: 43,919,074.15</t>
    </r>
  </si>
  <si>
    <r>
      <rPr>
        <b/>
        <sz val="11"/>
        <color theme="1"/>
        <rFont val="Arial"/>
        <family val="2"/>
      </rPr>
      <t>El Consejo Nacional de Evaluación de la Política de Desarrollo Social (CONEVAL)</t>
    </r>
    <r>
      <rPr>
        <sz val="11"/>
        <color theme="1"/>
        <rFont val="Arial"/>
        <family val="2"/>
      </rPr>
      <t xml:space="preserve"> realizó un estudio para la </t>
    </r>
    <r>
      <rPr>
        <b/>
        <sz val="11"/>
        <color theme="1"/>
        <rFont val="Arial"/>
        <family val="2"/>
      </rPr>
      <t>medición multidimensional de la pobreza en el ámbito nacional y por entidad federativa para 2018 y 2020 en México</t>
    </r>
    <r>
      <rPr>
        <sz val="11"/>
        <color theme="1"/>
        <rFont val="Arial"/>
        <family val="2"/>
      </rPr>
      <t>, con base en los Lineamientos y criterios generales para la definición, identificación y medición de pobreza</t>
    </r>
    <r>
      <rPr>
        <b/>
        <sz val="11"/>
        <color theme="1"/>
        <rFont val="Arial"/>
        <family val="2"/>
      </rPr>
      <t xml:space="preserve"> (Lineamientos 2018)</t>
    </r>
    <r>
      <rPr>
        <sz val="11"/>
        <color theme="1"/>
        <rFont val="Arial"/>
        <family val="2"/>
      </rPr>
      <t xml:space="preserve"> y en la </t>
    </r>
    <r>
      <rPr>
        <b/>
        <sz val="11"/>
        <color theme="1"/>
        <rFont val="Arial"/>
        <family val="2"/>
      </rPr>
      <t>Encuesta Nacional de Ingresos y Gastos de los Hogares (ENIGH) del Instituto Nacional de Estadística y Geografía (INEGI)</t>
    </r>
    <r>
      <rPr>
        <sz val="11"/>
        <color theme="1"/>
        <rFont val="Arial"/>
        <family val="2"/>
      </rPr>
      <t xml:space="preserve">, en el cual, se mencionan los indicadores para la definición, identificación y medición de la pobreza. Mientras el indicador de acceso a la alimentación nutritiva y de calidad presentó un aumento del </t>
    </r>
    <r>
      <rPr>
        <b/>
        <sz val="11"/>
        <color theme="1"/>
        <rFont val="Arial"/>
        <family val="2"/>
      </rPr>
      <t xml:space="preserve">3.8%; como resultado del estudio, se determinó que entre 2018 y 2020 </t>
    </r>
    <r>
      <rPr>
        <sz val="11"/>
        <color theme="1"/>
        <rFont val="Arial"/>
        <family val="2"/>
      </rPr>
      <t xml:space="preserve">se han reducido algunas carencias sociales, aunque las carencias de rezago educativo, servicios de salud y </t>
    </r>
    <r>
      <rPr>
        <b/>
        <sz val="11"/>
        <color theme="1"/>
        <rFont val="Arial"/>
        <family val="2"/>
      </rPr>
      <t>acceso a la alimentación nutritiva y de calidad son elevadas.</t>
    </r>
  </si>
  <si>
    <t>http://www.difver.gob.mx/transparencia2/proactiva/#collapse4</t>
  </si>
  <si>
    <r>
      <rPr>
        <b/>
        <sz val="11"/>
        <color rgb="FF000000"/>
        <rFont val="Arial"/>
        <family val="2"/>
      </rPr>
      <t>Sistema de Indicadores de Evaluación del Desempeño</t>
    </r>
    <r>
      <rPr>
        <sz val="11"/>
        <color rgb="FF000000"/>
        <rFont val="Arial"/>
        <family val="2"/>
      </rPr>
      <t xml:space="preserve">: El seguimiento y análisis de los resultados se realizará mediante el monitoreo trimestral, semestral y anual de los indicadores a través de la herramienta tecnológica SIAFEV 2.0, el cual tiene como su principal objetivo integrar y calcular los procesos de Planeación, Programación, Control, Seguimiento, Evaluación y Rendición de Cuentas.
</t>
    </r>
    <r>
      <rPr>
        <b/>
        <sz val="11"/>
        <color rgb="FF000000"/>
        <rFont val="Arial"/>
        <family val="2"/>
      </rPr>
      <t>Sistema seguimiento de Proyectos de Mejora para el Bienestar (SSPMB) VERSIÓN 2.0:</t>
    </r>
    <r>
      <rPr>
        <sz val="11"/>
        <color rgb="FF000000"/>
        <rFont val="Arial"/>
        <family val="2"/>
      </rPr>
      <t xml:space="preserve"> Para el manejo, operación, reporte y control relacionado al Fondo.
</t>
    </r>
    <r>
      <rPr>
        <b/>
        <sz val="11"/>
        <color rgb="FF000000"/>
        <rFont val="Arial"/>
        <family val="2"/>
      </rPr>
      <t>Así como la Plataforma virtual utilizada en este Sistema DIF</t>
    </r>
    <r>
      <rPr>
        <sz val="11"/>
        <color rgb="FF000000"/>
        <rFont val="Arial"/>
        <family val="2"/>
      </rPr>
      <t xml:space="preserve">, donde se observa en el apartado de Transparencia Proactiva, el PAE por año de ejecución, Términos de referencia, el Mecanismo, Sesiones Ordinarias, Informe Ejecutivo, Informe Final, Video de monitoreo, Proyecto de Mejora y la Posición Institucional.
</t>
    </r>
  </si>
  <si>
    <r>
      <rPr>
        <b/>
        <sz val="11"/>
        <color rgb="FF000000"/>
        <rFont val="Arial"/>
        <family val="2"/>
      </rPr>
      <t>Si</t>
    </r>
    <r>
      <rPr>
        <sz val="11"/>
        <color rgb="FF000000"/>
        <rFont val="Arial"/>
        <family val="2"/>
      </rPr>
      <t>, en la página institucional, en el apartado de rendición de cuentas y transparencia proactiva, se difunden los indicadores de desempeño de los programas presupuestarios, lo relativo al desarrollo de las licitaciones y avances trimestrales de los fondos transferidos</t>
    </r>
  </si>
  <si>
    <t>En la página institucional de los Programas Presupuestarios y el PAE por ejercicio, se agrega link</t>
  </si>
  <si>
    <r>
      <rPr>
        <b/>
        <sz val="11"/>
        <color rgb="FF000000"/>
        <rFont val="Arial"/>
        <family val="2"/>
      </rPr>
      <t>Si,</t>
    </r>
    <r>
      <rPr>
        <sz val="11"/>
        <color rgb="FF000000"/>
        <rFont val="Arial"/>
        <family val="2"/>
      </rPr>
      <t xml:space="preserve"> a través de la Sefiplan se cuenta con el enlace para temas del SRFT.</t>
    </r>
  </si>
  <si>
    <t>Fondos de Aportaciones Federales Transferidos, se agrega link</t>
  </si>
  <si>
    <t>Ninguno</t>
  </si>
  <si>
    <r>
      <rPr>
        <b/>
        <sz val="11"/>
        <color rgb="FF000000"/>
        <rFont val="Arial"/>
        <family val="2"/>
      </rPr>
      <t>Sesiones Ordinarias 1
Número de Actas 1
Informes que generó el COCODI</t>
    </r>
    <r>
      <rPr>
        <sz val="11"/>
        <color rgb="FF000000"/>
        <rFont val="Arial"/>
        <family val="2"/>
      </rPr>
      <t xml:space="preserve">: el informe anual para la Contraloría General del Estado. </t>
    </r>
  </si>
  <si>
    <r>
      <rPr>
        <b/>
        <sz val="11"/>
        <color rgb="FF000000"/>
        <rFont val="Arial"/>
        <family val="2"/>
      </rPr>
      <t>COCODI: 6 funcionarios de nivel directivo y medio</t>
    </r>
    <r>
      <rPr>
        <sz val="11"/>
        <color rgb="FF000000"/>
        <rFont val="Arial"/>
        <family val="2"/>
      </rPr>
      <t xml:space="preserve">: en el </t>
    </r>
    <r>
      <rPr>
        <b/>
        <sz val="11"/>
        <color rgb="FF000000"/>
        <rFont val="Arial"/>
        <family val="2"/>
      </rPr>
      <t>SICI</t>
    </r>
    <r>
      <rPr>
        <sz val="11"/>
        <color rgb="FF000000"/>
        <rFont val="Arial"/>
        <family val="2"/>
      </rPr>
      <t>, se consideran los enlaces con los que se trabajan los diagnósticos además de aquellos integrados al grupo de trabajo:</t>
    </r>
    <r>
      <rPr>
        <b/>
        <sz val="11"/>
        <color rgb="FF000000"/>
        <rFont val="Arial"/>
        <family val="2"/>
      </rPr>
      <t xml:space="preserve">19 personas </t>
    </r>
  </si>
  <si>
    <r>
      <rPr>
        <b/>
        <sz val="11"/>
        <color rgb="FF000000"/>
        <rFont val="Arial"/>
        <family val="2"/>
      </rPr>
      <t>El 17 de noviembre del 2021</t>
    </r>
    <r>
      <rPr>
        <sz val="11"/>
        <color rgb="FF000000"/>
        <rFont val="Arial"/>
        <family val="2"/>
      </rPr>
      <t xml:space="preserve"> fue la ultima capacitación que se promovio con la Contraloría General del Estado</t>
    </r>
  </si>
  <si>
    <r>
      <rPr>
        <b/>
        <sz val="11"/>
        <color rgb="FF000000"/>
        <rFont val="Arial"/>
        <family val="2"/>
      </rPr>
      <t>Sí</t>
    </r>
    <r>
      <rPr>
        <sz val="11"/>
        <color rgb="FF000000"/>
        <rFont val="Arial"/>
        <family val="2"/>
      </rPr>
      <t xml:space="preserve">, la </t>
    </r>
    <r>
      <rPr>
        <b/>
        <sz val="11"/>
        <color rgb="FF000000"/>
        <rFont val="Arial"/>
        <family val="2"/>
      </rPr>
      <t>Contraloría General del Estado</t>
    </r>
    <r>
      <rPr>
        <sz val="11"/>
        <color rgb="FF000000"/>
        <rFont val="Arial"/>
        <family val="2"/>
      </rPr>
      <t xml:space="preserve"> a traves de un </t>
    </r>
    <r>
      <rPr>
        <b/>
        <sz val="11"/>
        <color rgb="FF000000"/>
        <rFont val="Arial"/>
        <family val="2"/>
      </rPr>
      <t>Auditor Externo NH Asesores Integrales S.C.</t>
    </r>
  </si>
  <si>
    <r>
      <rPr>
        <b/>
        <sz val="11"/>
        <color rgb="FF000000"/>
        <rFont val="Arial"/>
        <family val="2"/>
      </rPr>
      <t>Si,</t>
    </r>
    <r>
      <rPr>
        <sz val="11"/>
        <color rgb="FF000000"/>
        <rFont val="Arial"/>
        <family val="2"/>
      </rPr>
      <t xml:space="preserve"> toda vez que en el momento que se tramitaron recursos a lo largo del ejercicio se contó con la liquidez necesaria para hacer frente a los compromisos de pago. </t>
    </r>
  </si>
  <si>
    <r>
      <rPr>
        <b/>
        <sz val="11"/>
        <color rgb="FF000000"/>
        <rFont val="Arial"/>
        <family val="2"/>
      </rPr>
      <t>Si,</t>
    </r>
    <r>
      <rPr>
        <sz val="11"/>
        <color rgb="FF000000"/>
        <rFont val="Arial"/>
        <family val="2"/>
      </rPr>
      <t xml:space="preserve"> se destinaron al fortalecimiento de los programas.</t>
    </r>
  </si>
  <si>
    <r>
      <t xml:space="preserve">Se </t>
    </r>
    <r>
      <rPr>
        <b/>
        <sz val="11"/>
        <color rgb="FF000000"/>
        <rFont val="Arial"/>
        <family val="2"/>
      </rPr>
      <t xml:space="preserve">devolvieron 2.7 mdp de los 431 mdp </t>
    </r>
    <r>
      <rPr>
        <sz val="11"/>
        <color rgb="FF000000"/>
        <rFont val="Arial"/>
        <family val="2"/>
      </rPr>
      <t xml:space="preserve">refrendados. </t>
    </r>
  </si>
  <si>
    <t>¿Qué beneficios se obtienen al poder comprometer los recursos?</t>
  </si>
  <si>
    <r>
      <rPr>
        <b/>
        <sz val="11"/>
        <color rgb="FF000000"/>
        <rFont val="Arial"/>
        <family val="2"/>
      </rPr>
      <t xml:space="preserve">Sí, </t>
    </r>
    <r>
      <rPr>
        <sz val="11"/>
        <color rgb="FF000000"/>
        <rFont val="Arial"/>
        <family val="2"/>
      </rPr>
      <t>Evaluaciones por el Organo Interno de Control</t>
    </r>
  </si>
  <si>
    <r>
      <rPr>
        <b/>
        <sz val="11"/>
        <color rgb="FF000000"/>
        <rFont val="Arial"/>
        <family val="2"/>
      </rPr>
      <t xml:space="preserve">2. La generación de aplicaciones para Evaluación </t>
    </r>
    <r>
      <rPr>
        <sz val="11"/>
        <color rgb="FF000000"/>
        <rFont val="Arial"/>
        <family val="2"/>
      </rPr>
      <t>de proveedores o encuestas de satisfaccion.</t>
    </r>
  </si>
  <si>
    <t>link de encuestas de evaluación proveedores</t>
  </si>
  <si>
    <t>link para plataforma de capacitación</t>
  </si>
  <si>
    <r>
      <t xml:space="preserve">De las buenas practicas que se han derivado de evaluaciones anteriores son:
</t>
    </r>
    <r>
      <rPr>
        <b/>
        <sz val="11"/>
        <color rgb="FF000000"/>
        <rFont val="Arial"/>
        <family val="2"/>
      </rPr>
      <t>1. Así como la sistematización</t>
    </r>
    <r>
      <rPr>
        <sz val="11"/>
        <color rgb="FF000000"/>
        <rFont val="Arial"/>
        <family val="2"/>
      </rPr>
      <t xml:space="preserve"> que tiene la </t>
    </r>
    <r>
      <rPr>
        <b/>
        <sz val="11"/>
        <color rgb="FF000000"/>
        <rFont val="Arial"/>
        <family val="2"/>
      </rPr>
      <t>oferta de capacitación para profesionalizar al persona</t>
    </r>
    <r>
      <rPr>
        <sz val="11"/>
        <color rgb="FF000000"/>
        <rFont val="Arial"/>
        <family val="2"/>
      </rPr>
      <t>l del sistema, el cual está organizado por ente capacitador.</t>
    </r>
  </si>
  <si>
    <t>link de acceso al avance al IV de trimestre del 2022 de los fondos transferidos</t>
  </si>
  <si>
    <t xml:space="preserve">Liga de internet página oficial  de acceso a los indicadores presupuestarios;  </t>
  </si>
  <si>
    <t>link de acceso al apartado de licitaciones 2022;</t>
  </si>
  <si>
    <t xml:space="preserve"> 
 https://www.gob.mx/cms/uploads/attachment/file/688926/EIASADC_2022_211222...pdf
https://www.gob.mx/cms/uploads/attachment/file/688523/Calendario_Participaciones_ejercicio_fiscal_2022_20Dic2021.pdf
</t>
  </si>
  <si>
    <t>https://www.coneval.org.mx/Informes/Coordinacion/Publicaciones%20oficiales/MEDICION_MULTIDIMENSIONAL_SEGUNDA_EDICION.pdf</t>
  </si>
  <si>
    <t>http://www.difver.gob.mx/wp-content/uploads/2023/01/CDB.K.K.088.S-Estrategia-Integral-de-asistencia-Social-alimentaria.pdf</t>
  </si>
  <si>
    <r>
      <t xml:space="preserve">Otros Programas: Otros Programas: </t>
    </r>
    <r>
      <rPr>
        <b/>
        <sz val="11"/>
        <color rgb="FF000000"/>
        <rFont val="Arial"/>
        <family val="2"/>
      </rPr>
      <t xml:space="preserve">Apoyos Funcionales </t>
    </r>
    <r>
      <rPr>
        <sz val="11"/>
        <color rgb="FF000000"/>
        <rFont val="Arial"/>
        <family val="2"/>
      </rPr>
      <t>para personas con discapacidad tuvo</t>
    </r>
    <r>
      <rPr>
        <b/>
        <sz val="11"/>
        <color rgb="FF000000"/>
        <rFont val="Arial"/>
        <family val="2"/>
      </rPr>
      <t xml:space="preserve"> 16,147 personas atendidas</t>
    </r>
    <r>
      <rPr>
        <sz val="11"/>
        <color rgb="FF000000"/>
        <rFont val="Arial"/>
        <family val="2"/>
      </rPr>
      <t xml:space="preserve">; el </t>
    </r>
    <r>
      <rPr>
        <b/>
        <sz val="11"/>
        <color rgb="FF000000"/>
        <rFont val="Arial"/>
        <family val="2"/>
      </rPr>
      <t xml:space="preserve">Programa de Atención a Población en Desamparo </t>
    </r>
    <r>
      <rPr>
        <sz val="11"/>
        <color rgb="FF000000"/>
        <rFont val="Arial"/>
        <family val="2"/>
      </rPr>
      <t>tuvo</t>
    </r>
    <r>
      <rPr>
        <b/>
        <sz val="11"/>
        <color rgb="FF000000"/>
        <rFont val="Arial"/>
        <family val="2"/>
      </rPr>
      <t xml:space="preserve"> 6,502 personas atendidas</t>
    </r>
    <r>
      <rPr>
        <sz val="11"/>
        <color rgb="FF000000"/>
        <rFont val="Arial"/>
        <family val="2"/>
      </rPr>
      <t>.</t>
    </r>
    <r>
      <rPr>
        <sz val="9"/>
        <color rgb="FF000000"/>
        <rFont val="Arial"/>
        <family val="2"/>
      </rPr>
      <t xml:space="preserve">
</t>
    </r>
  </si>
  <si>
    <t>Indicadores Institucionales CDA.K.K.087.S Proyectos Productivos</t>
  </si>
  <si>
    <t xml:space="preserve">
 Guion IPPEA 2022, pdf. Página 8</t>
  </si>
  <si>
    <r>
      <rPr>
        <b/>
        <sz val="10"/>
        <color rgb="FF000000"/>
        <rFont val="Arial"/>
        <family val="2"/>
      </rPr>
      <t>Sí,</t>
    </r>
    <r>
      <rPr>
        <sz val="10"/>
        <color rgb="FF000000"/>
        <rFont val="Arial"/>
        <family val="2"/>
      </rPr>
      <t xml:space="preserve"> Publicado el día 20 de abril de 2017, con número extraordinario 158, en la Gaceta Oficial Órgano del Gobierno del Estado de Veracruz.</t>
    </r>
  </si>
  <si>
    <r>
      <rPr>
        <b/>
        <sz val="10"/>
        <color rgb="FF000000"/>
        <rFont val="Arial"/>
        <family val="2"/>
      </rPr>
      <t>Si</t>
    </r>
    <r>
      <rPr>
        <sz val="10"/>
        <color rgb="FF000000"/>
        <rFont val="Arial"/>
        <family val="2"/>
      </rPr>
      <t>, en la pagina del DIF Estatal, apartado de Transparencia. Transparencia Proactiva. Manual General de Organización 2018.</t>
    </r>
  </si>
  <si>
    <t>Oficio No CG.DGTAyFP.SMSP.6788.2018</t>
  </si>
  <si>
    <t>23 de noviembre del 2018</t>
  </si>
  <si>
    <t>NA</t>
  </si>
  <si>
    <r>
      <t xml:space="preserve">En Total el número de personal que interviene en el manejo, operación y reporte del Fondo son </t>
    </r>
    <r>
      <rPr>
        <sz val="10"/>
        <rFont val="Arial"/>
        <family val="2"/>
      </rPr>
      <t>9, Se agregan las contancias de los cursos tomados por el personal de SEDIF.</t>
    </r>
  </si>
  <si>
    <r>
      <rPr>
        <b/>
        <sz val="10"/>
        <color rgb="FF000000"/>
        <rFont val="Arial"/>
        <family val="2"/>
      </rPr>
      <t>Si;</t>
    </r>
    <r>
      <rPr>
        <sz val="10"/>
        <color rgb="FF000000"/>
        <rFont val="Arial"/>
        <family val="2"/>
      </rPr>
      <t xml:space="preserve">  los cambios se dieron a nivel directivos y mandos medios. Cambio el titular de la dirección de asistencia e integración social, la subdirección de servicios médicos, la jefatura de programas médicos de especialidad y la oficina de gestión de servicios medicos asistenciales. </t>
    </r>
  </si>
  <si>
    <t xml:space="preserve">Para el desarrollo de instrumentos de medición de la satisfacción de los usuarios y beneficiarios de los programas.
1.Actualización PBR.
2.Construcción de Indicadores. 
3.Elaboración de Matriz del Marco Lógico
4.Manejo del SSPMB
5.Fiscalización de Fondos Federales
6.Importancia del monitoreo y Evaluación Coneval
</t>
  </si>
  <si>
    <r>
      <rPr>
        <b/>
        <sz val="10"/>
        <color rgb="FF000000"/>
        <rFont val="Arial"/>
        <family val="2"/>
      </rPr>
      <t>Si,</t>
    </r>
    <r>
      <rPr>
        <sz val="10"/>
        <color rgb="FF000000"/>
        <rFont val="Arial"/>
        <family val="2"/>
      </rPr>
      <t xml:space="preserve"> se cuenta con Estructura Orgánica autorizada, se anexa evidencia documental.</t>
    </r>
  </si>
  <si>
    <r>
      <t xml:space="preserve">Mediante el oficio </t>
    </r>
    <r>
      <rPr>
        <b/>
        <sz val="11"/>
        <rFont val="Calibri"/>
        <family val="2"/>
        <scheme val="minor"/>
      </rPr>
      <t>AEO/003/2022, de fecha 28 de enero de 2022</t>
    </r>
    <r>
      <rPr>
        <sz val="11"/>
        <rFont val="Calibri"/>
        <family val="2"/>
        <scheme val="minor"/>
      </rPr>
      <t xml:space="preserve">, asignado por la encargada de Despacho de la Dirección General de Fortalecimiento Institucional de la Administración Pública Estatal de la Contraloría General del Estado y por el Director General de Administración de la Secretaria de Finanzas Y Planeación, se  hace de conocimiento a este Sistema respecto de la validación de la </t>
    </r>
    <r>
      <rPr>
        <b/>
        <sz val="11"/>
        <rFont val="Calibri"/>
        <family val="2"/>
        <scheme val="minor"/>
      </rPr>
      <t>Estructura Orgánica con número  de registro DIF-11-AEO-003-402, se anexa link:
http://www.difver.gob.mx/wp-content/uploads/2022/04/Estructura-Orga%CC%81nica-y-Oficio-enero-2022-DIF-Estatal-Veracruz.pdf
Memorándum DJC/072/2023</t>
    </r>
  </si>
  <si>
    <r>
      <rPr>
        <b/>
        <sz val="11"/>
        <color theme="1"/>
        <rFont val="Arial"/>
        <family val="2"/>
      </rPr>
      <t>La Ley de Coordinación Fisca</t>
    </r>
    <r>
      <rPr>
        <sz val="11"/>
        <color theme="1"/>
        <rFont val="Arial"/>
        <family val="2"/>
      </rPr>
      <t xml:space="preserve">l, tiene por </t>
    </r>
    <r>
      <rPr>
        <b/>
        <sz val="11"/>
        <color theme="1"/>
        <rFont val="Arial"/>
        <family val="2"/>
      </rPr>
      <t>objeto coordinar el Sistema Fiscal de la Federación con las entidades federativas, los municipios y demarcaciones territoriales, así́ como fijar reglas de colaboración administrativa entre las diversas autoridades fiscales;</t>
    </r>
    <r>
      <rPr>
        <sz val="11"/>
        <color theme="1"/>
        <rFont val="Arial"/>
        <family val="2"/>
      </rPr>
      <t xml:space="preserve"> en su </t>
    </r>
    <r>
      <rPr>
        <b/>
        <sz val="11"/>
        <color theme="1"/>
        <rFont val="Arial"/>
        <family val="2"/>
      </rPr>
      <t>artículo 25 establece el Fondo de Aportaciones Múltiples (FAM),</t>
    </r>
    <r>
      <rPr>
        <sz val="11"/>
        <color theme="1"/>
        <rFont val="Arial"/>
        <family val="2"/>
      </rPr>
      <t xml:space="preserve"> como recursos que la Federación transfiere a las haciendas públicas de los Estados, condicionando su gasto a la consecución y cumplimiento de sus objetivos; Asimismo, de acuerdo al </t>
    </r>
    <r>
      <rPr>
        <b/>
        <sz val="11"/>
        <color theme="1"/>
        <rFont val="Arial"/>
        <family val="2"/>
      </rPr>
      <t>artículo 40, las aportaciones federales que con cargo al FAM reciban los estados de la federación, se destinaran en un 46% al otorgamiento de desayunos escolares, apoyos alimentarios y de asistencia social a través de instituciones públicas, con base en lo señalado en la Ley de Asistencia Social, siendo denominado Fondo de Aportaciones Múltiples componente Asistencia Social (FAM-AS)</t>
    </r>
    <r>
      <rPr>
        <sz val="11"/>
        <color theme="1"/>
        <rFont val="Arial"/>
        <family val="2"/>
      </rPr>
      <t xml:space="preserve">, mismo que será́́ distribuido entre las entidades federativas de acuerdo a las asignaciones y reglas que se establezcan en el </t>
    </r>
    <r>
      <rPr>
        <b/>
        <sz val="11"/>
        <color theme="1"/>
        <rFont val="Arial"/>
        <family val="2"/>
      </rPr>
      <t>Presupuesto de Egresos de la Federación (PEF)</t>
    </r>
    <r>
      <rPr>
        <sz val="11"/>
        <color theme="1"/>
        <rFont val="Arial"/>
        <family val="2"/>
      </rPr>
      <t xml:space="preserve">.  El PEF en la estructura programática del </t>
    </r>
    <r>
      <rPr>
        <b/>
        <sz val="11"/>
        <color theme="1"/>
        <rFont val="Arial"/>
        <family val="2"/>
      </rPr>
      <t>Tomo IV para el Ejercicio Fiscal 2022</t>
    </r>
    <r>
      <rPr>
        <sz val="11"/>
        <color theme="1"/>
        <rFont val="Arial"/>
        <family val="2"/>
      </rPr>
      <t xml:space="preserve">, en el caso del FAM-AS, requiere de un marco regulatorio suficiente que favorezca la consecución de sus objetivos y la transparencia en el uso de sus recursos federales.                                                                                                                                        
Los recursos del </t>
    </r>
    <r>
      <rPr>
        <b/>
        <sz val="11"/>
        <color theme="1"/>
        <rFont val="Arial"/>
        <family val="2"/>
      </rPr>
      <t>FAM-AS podrán ser utilizados para la operación de los programas de la EIASADC</t>
    </r>
    <r>
      <rPr>
        <sz val="11"/>
        <color theme="1"/>
        <rFont val="Arial"/>
        <family val="2"/>
      </rPr>
      <t xml:space="preserve">, emitida por el SNDIF, de acuerdo con el </t>
    </r>
    <r>
      <rPr>
        <b/>
        <sz val="11"/>
        <color theme="1"/>
        <rFont val="Arial"/>
        <family val="2"/>
      </rPr>
      <t>artículo 40 de la Ley de Coordinación Fiscal (LCF) y los servicios de asistencia social establecidos en el artículo 168 de la Ley General de Salud (LGS) y en el artículo 12 de la Ley de Asistencia Social (LAS),</t>
    </r>
    <r>
      <rPr>
        <sz val="11"/>
        <color theme="1"/>
        <rFont val="Arial"/>
        <family val="2"/>
      </rPr>
      <t xml:space="preserve"> conforme a lo siguiente:
a) Los SEDIF deberán priorizar la atención alimentaria y, por lo tanto, utilizar no menos del </t>
    </r>
    <r>
      <rPr>
        <b/>
        <sz val="11"/>
        <color theme="1"/>
        <rFont val="Arial"/>
        <family val="2"/>
      </rPr>
      <t>85% de los recursos del FAM-AS que les fueren transferidos para la operación de programas alimentarios mediante los cuales se preste el servicio previsto en el artículo 12, fracción VIII, de la LAS</t>
    </r>
    <r>
      <rPr>
        <sz val="11"/>
        <color theme="1"/>
        <rFont val="Arial"/>
        <family val="2"/>
      </rPr>
      <t xml:space="preserve">. (Estrategia Integral de Asistencia Social Alimentaria y Desarrollo Comunitario (EIASADC) 2022 en sus páginas 11, 12 y 24.).                                                                                                  
</t>
    </r>
    <r>
      <rPr>
        <b/>
        <sz val="11"/>
        <color theme="1"/>
        <rFont val="Arial"/>
        <family val="2"/>
      </rPr>
      <t>Veracruz ocupa el 2do. Lugar respecto a las demás entidades del país con $ 1,214,769,999.00</t>
    </r>
    <r>
      <rPr>
        <sz val="11"/>
        <color theme="1"/>
        <rFont val="Arial"/>
        <family val="2"/>
      </rPr>
      <t xml:space="preserve"> Publicado en el DOF el 20 de diciembre de 2021 página 32.  
b) La Secretaría de Salud, a través del SNDIF, es la dependencia coordinadora del FAM-AS, de  conformidad con los Lineamientos para informar sobre los recursos federales transferidos a las entidades federativas, municipios y demarcaciones territoriales del Distrito Federal y de operación de los recursos del Ramo General 33, emitidos por la Secretaría de Hacienda y Crédito Público en el Diario Oficial de la Federación el 25 de abril de 2013
</t>
    </r>
  </si>
  <si>
    <r>
      <t>En las</t>
    </r>
    <r>
      <rPr>
        <b/>
        <sz val="11"/>
        <color theme="1"/>
        <rFont val="Arial"/>
        <family val="2"/>
      </rPr>
      <t xml:space="preserve"> Reglas de Operación de los Programas Alimentarios</t>
    </r>
    <r>
      <rPr>
        <sz val="11"/>
        <color theme="1"/>
        <rFont val="Arial"/>
        <family val="2"/>
      </rPr>
      <t xml:space="preserve"> en su página 14 se hace referencia a la información del </t>
    </r>
    <r>
      <rPr>
        <b/>
        <sz val="11"/>
        <color theme="1"/>
        <rFont val="Arial"/>
        <family val="2"/>
      </rPr>
      <t>Consejo Nacional de Población. Informe de Pobreza y Evaluación 2020.</t>
    </r>
    <r>
      <rPr>
        <sz val="11"/>
        <color theme="1"/>
        <rFont val="Arial"/>
        <family val="2"/>
      </rPr>
      <t xml:space="preserve"> </t>
    </r>
    <r>
      <rPr>
        <b/>
        <sz val="11"/>
        <color theme="1"/>
        <rFont val="Arial"/>
        <family val="2"/>
      </rPr>
      <t>Veracruz.</t>
    </r>
    <r>
      <rPr>
        <sz val="11"/>
        <color theme="1"/>
        <rFont val="Arial"/>
        <family val="2"/>
      </rPr>
      <t xml:space="preserve"> Cuadro 18. Número de personas en pobreza por grupos poblacionales según entidad federativa, 2018 página 113.</t>
    </r>
  </si>
  <si>
    <r>
      <t>Responsable del FAM AS Nombre:</t>
    </r>
    <r>
      <rPr>
        <b/>
        <sz val="11"/>
        <color rgb="FF000000"/>
        <rFont val="Arial"/>
        <family val="2"/>
      </rPr>
      <t xml:space="preserve"> Sistema Estatal para el Desarrollo Integral de la Familia - DIF Estatal Veracruz</t>
    </r>
  </si>
  <si>
    <r>
      <t xml:space="preserve">Teléfono: </t>
    </r>
    <r>
      <rPr>
        <b/>
        <sz val="11"/>
        <color rgb="FF000000"/>
        <rFont val="Arial"/>
        <family val="2"/>
      </rPr>
      <t>(228) 8423737</t>
    </r>
  </si>
  <si>
    <r>
      <t xml:space="preserve">Responsable de la elaboración de la Ficha: </t>
    </r>
    <r>
      <rPr>
        <b/>
        <sz val="11"/>
        <color rgb="FF000000"/>
        <rFont val="Arial"/>
        <family val="2"/>
      </rPr>
      <t>Enlace FAM-AS SEDIF y Jefe de la Unidad de Planeación y Desarrollo del SEDIF</t>
    </r>
  </si>
  <si>
    <r>
      <t xml:space="preserve">Nombre: </t>
    </r>
    <r>
      <rPr>
        <b/>
        <sz val="11"/>
        <color rgb="FF000000"/>
        <rFont val="Arial"/>
        <family val="2"/>
      </rPr>
      <t>Mtro. Juan Pablo Molina Rodríguez</t>
    </r>
  </si>
  <si>
    <r>
      <t xml:space="preserve">Teléfono: </t>
    </r>
    <r>
      <rPr>
        <b/>
        <sz val="11"/>
        <color rgb="FF000000"/>
        <rFont val="Arial"/>
        <family val="2"/>
      </rPr>
      <t>(228) 8423737 Ext. 1202</t>
    </r>
  </si>
  <si>
    <r>
      <t xml:space="preserve">Correo: </t>
    </r>
    <r>
      <rPr>
        <b/>
        <sz val="11"/>
        <color rgb="FF000000"/>
        <rFont val="Arial"/>
        <family val="2"/>
      </rPr>
      <t>upd.dif@gmail.com</t>
    </r>
  </si>
  <si>
    <r>
      <t xml:space="preserve">Una persona padece </t>
    </r>
    <r>
      <rPr>
        <b/>
        <sz val="11"/>
        <color theme="1"/>
        <rFont val="Arial"/>
        <family val="2"/>
      </rPr>
      <t xml:space="preserve">inseguridad alimentaria </t>
    </r>
    <r>
      <rPr>
        <sz val="11"/>
        <color theme="1"/>
        <rFont val="Arial"/>
        <family val="2"/>
      </rPr>
      <t>cuando carece de acceso regular a suficientes alimentos inocuos y nutritivos para un crecimiento y desarrollo normales y para llevar una vida activa y saludable. Esto puede deberse a la falta de disponibilidad de alimentos y/o a la falta de recursos para obtenerlos.</t>
    </r>
    <r>
      <rPr>
        <b/>
        <sz val="11"/>
        <color theme="1"/>
        <rFont val="Arial"/>
        <family val="2"/>
      </rPr>
      <t xml:space="preserve"> La inseguridad alimentaria puede experimentarse a diferentes niveles de severidad. La FAO mide la inseguridad alimentaria utilizando la Escala de experiencia de inseguridad alimentaria (FIES, por sus siglas en inglés)</t>
    </r>
    <r>
      <rPr>
        <sz val="11"/>
        <color theme="1"/>
        <rFont val="Arial"/>
        <family val="2"/>
      </rPr>
      <t xml:space="preserve">.
</t>
    </r>
    <r>
      <rPr>
        <b/>
        <sz val="11"/>
        <color theme="1"/>
        <rFont val="Arial"/>
        <family val="2"/>
      </rPr>
      <t>La inseguridad</t>
    </r>
    <r>
      <rPr>
        <sz val="11"/>
        <color theme="1"/>
        <rFont val="Arial"/>
        <family val="2"/>
      </rPr>
      <t xml:space="preserve"> </t>
    </r>
    <r>
      <rPr>
        <b/>
        <sz val="11"/>
        <color theme="1"/>
        <rFont val="Arial"/>
        <family val="2"/>
      </rPr>
      <t>alimentaria severa</t>
    </r>
    <r>
      <rPr>
        <sz val="11"/>
        <color theme="1"/>
        <rFont val="Arial"/>
        <family val="2"/>
      </rPr>
      <t xml:space="preserve"> </t>
    </r>
    <r>
      <rPr>
        <b/>
        <sz val="11"/>
        <color theme="1"/>
        <rFont val="Arial"/>
        <family val="2"/>
      </rPr>
      <t xml:space="preserve">es uno de los extremos de la escala, pero incluso la inseguridad alimentaria moderada es preocupante. </t>
    </r>
    <r>
      <rPr>
        <sz val="11"/>
        <color theme="1"/>
        <rFont val="Arial"/>
        <family val="2"/>
      </rPr>
      <t xml:space="preserve">Para las personas que padecen una inseguridad alimentaria moderada, el acceso a los alimentos es incierto. Puede que tengan que sacrificar otras necesidades básicas, sólo para poder comer. Cuando comen, puede ser lo que está más fácilmente disponible o lo más barato, que puede no ser el alimento más nutritivo. El aumento de la obesidad y otras formas de malnutrición es en parte resultado de este fenómeno. Los alimentos muy elaborados e hipercalóricos, con alto contenido de grasas saturadas, azúcares y sal son, a menudo, más baratos y fáciles de conseguir que las frutas y verduras frescas. Comer esos alimentos puede significar que se cubren sus necesidades diarias de calorías, pero le faltan nutrientes esenciales para mantener su cuerpo sano y en buen funcionamiento. Además, el estrés de vivir con un acceso incierto a los alimentos y de pasar períodos sin comer puede llevar a cambios fisiológicos que pueden contribuir al sobrepeso y la obesidad.
</t>
    </r>
  </si>
  <si>
    <t>https://www.fao.org/hunger/es/#:~:text=Una%20persona%20padece%20inseguridad%20alimentaria,falta%20de%20recursos%20para%20obtenerlos</t>
  </si>
  <si>
    <t>1. Se solicita el total de la población Veracruzana en carencia alimentaria.
2. Se solicita la evidencia documental acorde a la respuesta (Estudio Multididemencional de la Pobleza por Entidad Federativa, indicar la pagina donde se ubica el resultado del Estado de Veracruz y la ENIGH, indicar la pagina).</t>
  </si>
  <si>
    <r>
      <t xml:space="preserve">Uno de los principales </t>
    </r>
    <r>
      <rPr>
        <b/>
        <sz val="11"/>
        <color theme="1"/>
        <rFont val="Arial"/>
        <family val="2"/>
      </rPr>
      <t>indicadores para medir la pobreza en México es la inseguridad alimentaria,</t>
    </r>
    <r>
      <rPr>
        <sz val="11"/>
        <color theme="1"/>
        <rFont val="Arial"/>
        <family val="2"/>
      </rPr>
      <t xml:space="preserve"> la cual se determina porque la población carece de ingresos para adquirir una alimentación suficiente, lo que ocasiona graves problemas de nutrición como baja talla, diabetes, sobrepeso y mala calidad de la dieta. </t>
    </r>
    <r>
      <rPr>
        <b/>
        <sz val="11"/>
        <color theme="1"/>
        <rFont val="Arial"/>
        <family val="2"/>
      </rPr>
      <t xml:space="preserve">En el ámbito nacional, Veracruz se encuentra dentro de las diez entidades con mayor magnitud de inseguridad alimentaria con el 70.7%, la cual, se divide de la siguiente manera: el 14.4% corresponde a severa, 19% a moderada y 37.4% a leve; en comparación con la media nacional que es del 55.5%, dividida en 8.6%, 14.1% y 32.8% respectivamente (ENSANUT 2018). </t>
    </r>
    <r>
      <rPr>
        <sz val="11"/>
        <color theme="1"/>
        <rFont val="Arial"/>
        <family val="2"/>
      </rPr>
      <t xml:space="preserve">Esto se debe a que ocho de cada diez hogares de la muestra presentan pobreza, siendo las áreas rurales los de mayor prevalencia comparados con las áreas urbanas. </t>
    </r>
  </si>
  <si>
    <t>Se solicita indicar o marcar la página en el documento sobre la información referida en la respuesta.</t>
  </si>
  <si>
    <r>
      <rPr>
        <b/>
        <sz val="11"/>
        <color theme="1"/>
        <rFont val="Arial"/>
        <family val="2"/>
      </rPr>
      <t>Carencia por acceso a alimentación:</t>
    </r>
    <r>
      <rPr>
        <sz val="11"/>
        <color theme="1"/>
        <rFont val="Arial"/>
        <family val="2"/>
      </rPr>
      <t xml:space="preserve"> Esta carencia intenta reflejar a las personas que de alguna manera ven vulnerado su derecho a la alimentación, para lo cual se guía en el concepto de seguridad alimentaria; que “comprende el acceso a comida suficiente para llevar una vida activa y sana”. Así, se emplea una escala que considera cuatro niveles de inseguridad alimentaria: severa, moderada, leve y seguridad alimentaria. Para el cálculo del indicador que se utiliza en la medición de la pobreza se considera que una persona está en carencia por acceso a la alimentación si presenta un grado de inseguridad alimentaria moderado o severo.
</t>
    </r>
    <r>
      <rPr>
        <b/>
        <sz val="11"/>
        <color theme="1"/>
        <rFont val="Arial"/>
        <family val="2"/>
      </rPr>
      <t>Principales resultados:</t>
    </r>
    <r>
      <rPr>
        <sz val="11"/>
        <color theme="1"/>
        <rFont val="Arial"/>
        <family val="2"/>
      </rPr>
      <t xml:space="preserve"> Se encontraron 20 programas ligeramente relevantes para la carencia por acceso a la alimentación. Esto quiere decir que de los 148 programas sociales que operan en 2019, al rededor de 13% contribuyen a la disminución de esta carencia. Además, la mitad de los programas ligeramente relevantes cuentan con recursos etiquetados en el Anexo 10, Erogaciones para el desarrollo integral de los pueblos y comunidades indígenas del PEF 2019.
</t>
    </r>
    <r>
      <rPr>
        <b/>
        <sz val="11"/>
        <color theme="1"/>
        <rFont val="Arial"/>
        <family val="2"/>
      </rPr>
      <t>A nivel nacional la carencia por acceso a la alimentación tuvo una reducción de 1.3 puntos porcentuales entre 2008 y 2018, al pasar de 21.7% a 20.4%</t>
    </r>
    <r>
      <rPr>
        <sz val="11"/>
        <color theme="1"/>
        <rFont val="Arial"/>
        <family val="2"/>
      </rPr>
      <t xml:space="preserve">. </t>
    </r>
    <r>
      <rPr>
        <b/>
        <sz val="11"/>
        <color theme="1"/>
        <rFont val="Arial"/>
        <family val="2"/>
      </rPr>
      <t>En 2018,</t>
    </r>
    <r>
      <rPr>
        <sz val="11"/>
        <color theme="1"/>
        <rFont val="Arial"/>
        <family val="2"/>
      </rPr>
      <t xml:space="preserve"> el porcentaje de la población con carencia por acceso a la </t>
    </r>
    <r>
      <rPr>
        <b/>
        <sz val="11"/>
        <color theme="1"/>
        <rFont val="Arial"/>
        <family val="2"/>
      </rPr>
      <t>alimentación en Veracruz fue 6.6 puntos porcentuales mayor que el porcentaje nacional.</t>
    </r>
    <r>
      <rPr>
        <sz val="11"/>
        <color theme="1"/>
        <rFont val="Arial"/>
        <family val="2"/>
      </rPr>
      <t xml:space="preserve"> Ese mismo año, </t>
    </r>
    <r>
      <rPr>
        <b/>
        <sz val="11"/>
        <color theme="1"/>
        <rFont val="Arial"/>
        <family val="2"/>
      </rPr>
      <t>el Estado ocupó el lugar 5 entre las 32 entidades federativas</t>
    </r>
    <r>
      <rPr>
        <sz val="11"/>
        <color theme="1"/>
        <rFont val="Arial"/>
        <family val="2"/>
      </rPr>
      <t xml:space="preserve"> por sus niveles en esta carencia.
</t>
    </r>
  </si>
  <si>
    <t xml:space="preserve">Se solicita información para cada uno de los rubros que aperecen en estas preguntas.
1. Número de personas con carencia por acceso a la alimentación que son sujetos de asistencia social  (Artículo 4 de la Ley de Asistencia Social) 2022 (Total).
2. Personas con discapacidad (Total).
3. Mujeres (Total).
4. Personas de 0 a 14 años (Total).
5. Personas de 65 años o más (Total).
Presentar la evidencia documental corresponiente a cada respuesta e indicar las páginas de ubicación.
</t>
  </si>
  <si>
    <t>Se solicita evidencia documental como respaldo a la información proporcionada.</t>
  </si>
  <si>
    <r>
      <t xml:space="preserve">Aprobado: </t>
    </r>
    <r>
      <rPr>
        <b/>
        <sz val="11"/>
        <color rgb="FF000000"/>
        <rFont val="Arial"/>
        <family val="2"/>
      </rPr>
      <t xml:space="preserve">$1,208 </t>
    </r>
  </si>
  <si>
    <r>
      <t>Se solicita unificar las cifras (miles o millones), así como proporcionar la evidencia documental que respalde la información proporcionada. Y verificar el monto total ejercido de este apartado que es de</t>
    </r>
    <r>
      <rPr>
        <b/>
        <sz val="11"/>
        <color rgb="FFFF0000"/>
        <rFont val="Arial"/>
        <family val="2"/>
      </rPr>
      <t xml:space="preserve"> $873.7</t>
    </r>
    <r>
      <rPr>
        <b/>
        <sz val="11"/>
        <color theme="1"/>
        <rFont val="Arial"/>
        <family val="2"/>
      </rPr>
      <t xml:space="preserve"> mdp, con el anterio de </t>
    </r>
    <r>
      <rPr>
        <b/>
        <sz val="11"/>
        <color rgb="FFFF0000"/>
        <rFont val="Arial"/>
        <family val="2"/>
      </rPr>
      <t>$803.5</t>
    </r>
    <r>
      <rPr>
        <b/>
        <sz val="11"/>
        <color theme="1"/>
        <rFont val="Arial"/>
        <family val="2"/>
      </rPr>
      <t xml:space="preserve"> mdp.  </t>
    </r>
  </si>
  <si>
    <r>
      <t>Otros Programas:</t>
    </r>
    <r>
      <rPr>
        <b/>
        <sz val="9"/>
        <color rgb="FF000000"/>
        <rFont val="Arial"/>
        <family val="2"/>
      </rPr>
      <t xml:space="preserve"> (Asistencia Social Alimentaria en los Primeros 1000 Días de Vida): 24,454    Link página 3.</t>
    </r>
  </si>
  <si>
    <t xml:space="preserve">Se solicita evidencia documental acorde a la información proporcionada, indicando la(s) página(s) donde se ubica, y si es posible marcar con amarillo los renglones para identificar el contenido de la información. </t>
  </si>
  <si>
    <r>
      <rPr>
        <sz val="11"/>
        <color rgb="FF000000"/>
        <rFont val="Arial"/>
        <family val="2"/>
      </rPr>
      <t>Meta:</t>
    </r>
    <r>
      <rPr>
        <b/>
        <sz val="11"/>
        <color rgb="FF000000"/>
        <rFont val="Arial"/>
        <family val="2"/>
      </rPr>
      <t xml:space="preserve"> 676,972</t>
    </r>
  </si>
  <si>
    <r>
      <rPr>
        <sz val="11"/>
        <color rgb="FF000000"/>
        <rFont val="Arial"/>
        <family val="2"/>
      </rPr>
      <t>Logro:</t>
    </r>
    <r>
      <rPr>
        <b/>
        <sz val="11"/>
        <color rgb="FF000000"/>
        <rFont val="Arial"/>
        <family val="2"/>
      </rPr>
      <t xml:space="preserve"> 606,465 corte 4to. Trimestre 2022</t>
    </r>
  </si>
  <si>
    <r>
      <rPr>
        <sz val="11"/>
        <color rgb="FF000000"/>
        <rFont val="Arial"/>
        <family val="2"/>
      </rPr>
      <t>Logro:</t>
    </r>
    <r>
      <rPr>
        <b/>
        <sz val="11"/>
        <color rgb="FF000000"/>
        <rFont val="Arial"/>
        <family val="2"/>
      </rPr>
      <t xml:space="preserve"> $ 953,726,005.00</t>
    </r>
  </si>
  <si>
    <r>
      <rPr>
        <sz val="11"/>
        <color rgb="FF000000"/>
        <rFont val="Arial"/>
        <family val="2"/>
      </rPr>
      <t>Meta:</t>
    </r>
    <r>
      <rPr>
        <b/>
        <sz val="11"/>
        <color rgb="FF000000"/>
        <rFont val="Arial"/>
        <family val="2"/>
      </rPr>
      <t xml:space="preserve"> $ 1,214,769,999.00</t>
    </r>
  </si>
  <si>
    <t>Completo</t>
  </si>
  <si>
    <t xml:space="preserve">Se solicita que incluya evidencia documental que respalde la información proporcionada (monto total de FAM-AS recibido por ejercicio fiscal 2018-2022, reglas de operación de los programas asistenciales, constacia de capacitación del personal capacitado y la normatividad vigente a nivel nacional y estatal que manejan referente al Fondo). </t>
  </si>
  <si>
    <r>
      <rPr>
        <b/>
        <sz val="11"/>
        <color rgb="FF000000"/>
        <rFont val="Arial"/>
        <family val="2"/>
      </rPr>
      <t>Oportunidades</t>
    </r>
    <r>
      <rPr>
        <sz val="11"/>
        <color rgb="FF000000"/>
        <rFont val="Arial"/>
        <family val="2"/>
      </rPr>
      <t>:  Sistematizar mecanismos de capacitación para las autoridades de los SMDIF, que permita la agil formación de personas de cara a la rotación de personal que se presenta en los ámbitos municipales.
• Se trabaja en conjunto con la SEV para verificar el padrón de los planteles educativos, así como realizar la encuesta de peso y talla.
• Coordinar las acciones de operatividad de los programas alimentarios con los SMDIF.
• Llevar a cabo capacitaciones sobre orientación alimentaria y aseguramiento de la calidad que nos permita garantizar la inocuidad de los alimentos.
• Contribuir a disminuir los casos de malnutrición en la población vulnerable objetivo de cada programa alimentario.
• Mejorar y regularizar las condiciones de los espacios alimentarios.
• Fomentar la integración del trabajo en equipo.
• Capacitar en la integración de los padrones, con la finalidad de reducir los errores en la veracidad de la información.</t>
    </r>
  </si>
  <si>
    <r>
      <rPr>
        <b/>
        <sz val="11"/>
        <color rgb="FF000000"/>
        <rFont val="Arial"/>
        <family val="2"/>
      </rPr>
      <t>Debilidades</t>
    </r>
    <r>
      <rPr>
        <sz val="11"/>
        <color rgb="FF000000"/>
        <rFont val="Arial"/>
        <family val="2"/>
      </rPr>
      <t xml:space="preserve">: Obsolescencia de los equipos de computo con los que cuentan los trabajadores, que hacen lentos los procesos de captura de expedientes, elaboración de formatos u otros. Fortalecimiento de los mecanismos de evaluación por parte de los beneficiarios acerca de los bienes y servicios entregados que pueda hacer frente a las limitaciones presupuestales y de recursos humanos que tiene el SEDIF para cubrir este aspecto de la operación del Fondo.
• Falta de recursos materiales y financieros que nos permitan tener una mayor y mejor cobertura en la población objetivo.
</t>
    </r>
    <r>
      <rPr>
        <sz val="11"/>
        <rFont val="Arial"/>
        <family val="2"/>
      </rPr>
      <t>• Falta de capacitación para el personal operativo de los programas sociales.</t>
    </r>
    <r>
      <rPr>
        <sz val="11"/>
        <color rgb="FF000000"/>
        <rFont val="Arial"/>
        <family val="2"/>
      </rPr>
      <t xml:space="preserve">
• Capacidad de infraestructura limitada (cocinas escolares y espacios alimentarios).
• Falta de personal especializado en los SMDIF para llevar a cabo el seguimiento nutricional de la población objetivo.</t>
    </r>
  </si>
  <si>
    <r>
      <t xml:space="preserve">
</t>
    </r>
    <r>
      <rPr>
        <b/>
        <sz val="11"/>
        <color rgb="FF000000"/>
        <rFont val="Arial"/>
        <family val="2"/>
      </rPr>
      <t xml:space="preserve">Fortalezas: </t>
    </r>
    <r>
      <rPr>
        <sz val="11"/>
        <color rgb="FF000000"/>
        <rFont val="Arial"/>
        <family val="2"/>
      </rPr>
      <t>Los</t>
    </r>
    <r>
      <rPr>
        <sz val="11"/>
        <color rgb="FFFF0000"/>
        <rFont val="Arial"/>
        <family val="2"/>
      </rPr>
      <t xml:space="preserve"> recursos financieros del FAM se han sostenido, y en algunos casos incrementado</t>
    </r>
    <r>
      <rPr>
        <sz val="11"/>
        <color rgb="FF000000"/>
        <rFont val="Arial"/>
        <family val="2"/>
      </rPr>
      <t>, lo que permite dar continuidad a los programas asistenciales en beneficio de la población más vulnerable; se cuenta con recursos humanos con experiencia y capacitados que permiten la adecuada gestión del Fondo y su aplicación; se cuenta con mecanismos rectores o normativos claros y puntuales por parte del DIF Nacional que permean la actualización anual de las Reglas de Operación, Programas de Trabajo y Convenios de colaboración con las autoridades de los SMDIF.</t>
    </r>
    <r>
      <rPr>
        <b/>
        <sz val="11"/>
        <color rgb="FF000000"/>
        <rFont val="Arial"/>
        <family val="2"/>
      </rPr>
      <t xml:space="preserve">
• Grupo multidisciplinario </t>
    </r>
    <r>
      <rPr>
        <sz val="11"/>
        <color rgb="FF000000"/>
        <rFont val="Arial"/>
        <family val="2"/>
      </rPr>
      <t>con experiencia en el manejo de los programas alimentarios.</t>
    </r>
    <r>
      <rPr>
        <b/>
        <sz val="11"/>
        <color rgb="FF000000"/>
        <rFont val="Arial"/>
        <family val="2"/>
      </rPr>
      <t xml:space="preserve">
• Existe un padrón de beneficiarios </t>
    </r>
    <r>
      <rPr>
        <sz val="11"/>
        <color rgb="FF000000"/>
        <rFont val="Arial"/>
        <family val="2"/>
      </rPr>
      <t>que sirve como referencia para cuantificar las necesidades alimentarias de la población objetivo.</t>
    </r>
    <r>
      <rPr>
        <b/>
        <sz val="11"/>
        <color rgb="FF000000"/>
        <rFont val="Arial"/>
        <family val="2"/>
      </rPr>
      <t xml:space="preserve">
• Hay un marco jurídico </t>
    </r>
    <r>
      <rPr>
        <sz val="11"/>
        <color rgb="FF000000"/>
        <rFont val="Arial"/>
        <family val="2"/>
      </rPr>
      <t>que sustenta la operatividad de los programas alimentarios.</t>
    </r>
    <r>
      <rPr>
        <b/>
        <sz val="11"/>
        <color rgb="FF000000"/>
        <rFont val="Arial"/>
        <family val="2"/>
      </rPr>
      <t xml:space="preserve">
• Los apoyos alimentarios</t>
    </r>
    <r>
      <rPr>
        <sz val="11"/>
        <color rgb="FF000000"/>
        <rFont val="Arial"/>
        <family val="2"/>
      </rPr>
      <t xml:space="preserve"> cumplen con los criterios de calidad nutricia</t>
    </r>
    <r>
      <rPr>
        <b/>
        <sz val="11"/>
        <color rgb="FF000000"/>
        <rFont val="Arial"/>
        <family val="2"/>
      </rPr>
      <t xml:space="preserve"> con base en los lineamientos de la EIASADC.
• </t>
    </r>
    <r>
      <rPr>
        <sz val="11"/>
        <color rgb="FF000000"/>
        <rFont val="Arial"/>
        <family val="2"/>
      </rPr>
      <t>Se está en</t>
    </r>
    <r>
      <rPr>
        <b/>
        <sz val="11"/>
        <color rgb="FF000000"/>
        <rFont val="Arial"/>
        <family val="2"/>
      </rPr>
      <t xml:space="preserve"> proceso de autorización de los permisos necesarios, </t>
    </r>
    <r>
      <rPr>
        <sz val="11"/>
        <color rgb="FF000000"/>
        <rFont val="Arial"/>
        <family val="2"/>
      </rPr>
      <t>para subir la captura de Padrones a fin de que por medio del escaneo de la CURP se pueda extraer la información de los beneficiarios de los programas alimentarios y evitar así los errores que cometen los SMDIF en la captura de la información.</t>
    </r>
    <r>
      <rPr>
        <b/>
        <sz val="11"/>
        <color rgb="FF000000"/>
        <rFont val="Arial"/>
        <family val="2"/>
      </rPr>
      <t xml:space="preserve">
• </t>
    </r>
    <r>
      <rPr>
        <sz val="11"/>
        <color rgb="FF000000"/>
        <rFont val="Arial"/>
        <family val="2"/>
      </rPr>
      <t>Actualmente ya se firmó</t>
    </r>
    <r>
      <rPr>
        <b/>
        <sz val="11"/>
        <color rgb="FF000000"/>
        <rFont val="Arial"/>
        <family val="2"/>
      </rPr>
      <t xml:space="preserve"> el convenio con RENAPO </t>
    </r>
    <r>
      <rPr>
        <sz val="11"/>
        <color rgb="FF000000"/>
        <rFont val="Arial"/>
        <family val="2"/>
      </rPr>
      <t>para el uso su herramienta de consultas para validar las CURP.</t>
    </r>
    <r>
      <rPr>
        <b/>
        <sz val="9"/>
        <color rgb="FF000000"/>
        <rFont val="Arial"/>
        <family val="2"/>
      </rPr>
      <t xml:space="preserve">
</t>
    </r>
  </si>
  <si>
    <r>
      <rPr>
        <b/>
        <sz val="11"/>
        <color rgb="FF000000"/>
        <rFont val="Arial"/>
        <family val="2"/>
      </rPr>
      <t>Amenazas</t>
    </r>
    <r>
      <rPr>
        <sz val="11"/>
        <color rgb="FF000000"/>
        <rFont val="Arial"/>
        <family val="2"/>
      </rPr>
      <t xml:space="preserve">: Provedores locales con dificiencias o limitaciones para atender las características de los productos que se van a licitación, aumentando los riesgos de declarar desiertas las licitaciones. En algunos casos las provedurías se vieron afectadas en las importaciones por la pandemia COVID.
</t>
    </r>
    <r>
      <rPr>
        <b/>
        <sz val="11"/>
        <color rgb="FF000000"/>
        <rFont val="Arial"/>
        <family val="2"/>
      </rPr>
      <t>•</t>
    </r>
    <r>
      <rPr>
        <sz val="11"/>
        <color rgb="FFFF0000"/>
        <rFont val="Arial"/>
        <family val="2"/>
      </rPr>
      <t xml:space="preserve"> Reducción en el presupuesto. </t>
    </r>
    <r>
      <rPr>
        <sz val="11"/>
        <color rgb="FF000000"/>
        <rFont val="Arial"/>
        <family val="2"/>
      </rPr>
      <t xml:space="preserve">
• La extensión territorial del Estado de Veracruz y la dificultad para acceder a localidades con muy alto grado de marginación.
• El atraso del proveedor para distribuir los apoyos con base en el calendario presupuestado.
• Falta de compromiso por parte de los SMDIF en relación a las acciones de los Programas Alimentarios.
• El crecimiento poblacional en las zonas de muy alto y alto grado de marginación lo que ocasiona que nuestros apoyos no cubran al 100% la demanda.
• La escasez y el aumento de precios de los productos que integran los programas alimentarios.
• Resistencia por parte de la población objetivo de los programas, lo que dificulta modificar sus hábitos alimenticios.
• La ocurrencia de fenómenos naturales o antropogénicos que dificultan la operatividad de los programas.
• La operatividad y distribución  de los programas de la EISASDC se vio afectada por la pandemia del COVID-19, debido a que en su mayoría las actividades dejaron de ser presenciales.</t>
    </r>
  </si>
  <si>
    <r>
      <t xml:space="preserve">Número de recomendaciones pendientes de concluir: </t>
    </r>
    <r>
      <rPr>
        <b/>
        <sz val="11"/>
        <color rgb="FF000000"/>
        <rFont val="Arial"/>
        <family val="2"/>
      </rPr>
      <t xml:space="preserve"> 2</t>
    </r>
  </si>
  <si>
    <t>Se solicita ser coherente con sus respuestas, ya que en el apartado de Fortalezas menciona que el presupuesto en cada ejercicio fiscal aumenta y en este apartado menciona lo contrario. De ser verdad esta respuesta presentar las reducciones presupuestales.</t>
  </si>
  <si>
    <t>Se solicita que indique que mecanismo utilizan para atendender las 13 recomendaciones mencionadas, así como incluir la evidencia documental de dicho mecanismo.</t>
  </si>
  <si>
    <t>Se solicita que intrgea la evidencia documental que respalde la respuesta emitida.</t>
  </si>
  <si>
    <t>NOTA: Se solicita a la Ejecutora proporcione el nombre o los nombres de los Municipios donde fueron destinados los recursos del Fondo.</t>
  </si>
  <si>
    <t>Se solicita a la Ejecutora ser más especifica en la ubicación de la información (página y marca con amarillo el texto o los textos correspondiente.</t>
  </si>
  <si>
    <t>Se solicita que incluya evidencia documental para respaldo de la respuesta emitida.</t>
  </si>
  <si>
    <t>Se solicita a la Ejecutora que proporcione evidencia que avale la respuesta emitida (muy específica o puntual)</t>
  </si>
  <si>
    <t>Proporciona evidencia documenta (gaceta) como respaldo a la respuesta emitida).</t>
  </si>
  <si>
    <t>Actualmente el Reglamento Interno de este Sistema DIF y la Ley 60 Sobre el Sistema de Asistencia Social se encuentran en proceso de actualización, buscando alinear dicho Reglamento con la Estructura Orgánica ya autorizada.</t>
  </si>
  <si>
    <t>Se solicita a la Ejecutora emita una respuesta a la pregunta planteada.</t>
  </si>
  <si>
    <t>Se solicita a la Ejecutora proporcione evidencia documental acorde a la respuesta, ya que el link proporcionado no lleva a la gaceta mencionada.</t>
  </si>
  <si>
    <r>
      <rPr>
        <b/>
        <sz val="11"/>
        <rFont val="Calibri"/>
        <family val="2"/>
        <scheme val="minor"/>
      </rPr>
      <t xml:space="preserve">Oficio No CG.DGTAyFP.SMSP.6788.2018 
Manual General de Organización SEDIF 2018
</t>
    </r>
    <r>
      <rPr>
        <u/>
        <sz val="11"/>
        <rFont val="Calibri"/>
        <family val="2"/>
        <scheme val="minor"/>
      </rPr>
      <t>http://www.difver.gob.mx/wp-content/uploads/2020/10/Manual-General-de-Organizaci%C3%B3n-2018.pdf</t>
    </r>
  </si>
  <si>
    <t>Se esta trabajando en la actualización.</t>
  </si>
  <si>
    <t>Se esta trabajando en la descripión de las funciones en relación al FAM, con las areas competentes.</t>
  </si>
  <si>
    <t>Hasta que se concluyan las actualizaciones y alineaciones.</t>
  </si>
  <si>
    <t>Se solicita a la Ejecutora que presente los Manuales con los que cuenta y sus avances a la fecha.</t>
  </si>
  <si>
    <t>Presentar el documento con la última actualización.</t>
  </si>
  <si>
    <t>Constancias de capacitaciones tomadas por el personal del SEDIF. (Capeteta 3)</t>
  </si>
  <si>
    <t xml:space="preserve">Se solicita incluir los curriculums de todos los funcionarios que interviene en el funcionamiento del FONDO. </t>
  </si>
  <si>
    <t>Los cambios en la Dirección de Asistencia se dieron en forma de corrimiento, por lo que las personas ya contaban con la experiencia en los programas. Por lo tanto no afecto en nada el cambio</t>
  </si>
  <si>
    <t>Se solicita en los casos de mandos medios los nombramientos del personal.</t>
  </si>
  <si>
    <t>Si, en la pagina del DIF Estatal, apartado de Transparencia. Ley 875 de Transparencia para el Estado de Veracruz. II. Estructura Organica.</t>
  </si>
  <si>
    <t>Se solicita incluir los reporte  trimestrales del seguimeinto y análisis de resultados de los indicadores mencionados en su respuesta. Así como los oficios y anexos reportados en el SSPMB.</t>
  </si>
  <si>
    <t>En la Subdirección de Asistencia Alimentaria, solo contamos con un disco duro externo, donde se respalda la información de manera periodica.</t>
  </si>
  <si>
    <t xml:space="preserve">Se solicita a la Ejecutora informar si cuenta con Redes Sociales y Apps </t>
  </si>
  <si>
    <t>Se solicita a la Ejecutora indique el nombre(s) del Enlace(s) en la SEFIPLAN.</t>
  </si>
  <si>
    <r>
      <rPr>
        <b/>
        <sz val="11"/>
        <color rgb="FF000000"/>
        <rFont val="Arial"/>
        <family val="2"/>
      </rPr>
      <t>A través de llamadas telefónicas con el enlace en Sefiplan,</t>
    </r>
    <r>
      <rPr>
        <sz val="11"/>
        <color rgb="FF000000"/>
        <rFont val="Arial"/>
        <family val="2"/>
      </rPr>
      <t xml:space="preserve"> quien a su vez (en caso de ser necesario) le da seguimiento en coordinación con el Enlace de la SHCP.</t>
    </r>
  </si>
  <si>
    <t>Llamada telefonica.</t>
  </si>
  <si>
    <t xml:space="preserve">Se solicita a la ejecutora sea coherente con su repuesta, ya que en la Pregunta 6, Apartado 2 del Anexo 3, argumenta que si hubo cambios o rotación de personal que maneja el Fondo. </t>
  </si>
  <si>
    <t>Se anexa carpeta con evidencias correpondientes a estas preguntas</t>
  </si>
  <si>
    <t xml:space="preserve">Que los apoyos que se adquieren con estos recursos puedan llegar a mayor número de personas beneficiarias. </t>
  </si>
  <si>
    <r>
      <rPr>
        <b/>
        <sz val="11"/>
        <color rgb="FF000000"/>
        <rFont val="Arial"/>
        <family val="2"/>
      </rPr>
      <t xml:space="preserve">Sí, PAE </t>
    </r>
    <r>
      <rPr>
        <sz val="11"/>
        <color rgb="FF000000"/>
        <rFont val="Arial"/>
        <family val="2"/>
      </rPr>
      <t>Ejercicio Fiscal 2022.</t>
    </r>
  </si>
  <si>
    <t>PAE Ejercicio Fiscal 2022.</t>
  </si>
  <si>
    <t>Se adjunta pantallas del sistema utilizado contable y presupuestalmente.</t>
  </si>
  <si>
    <t>Se anexa carpeta con evidencia correpondientes a esta pregunta</t>
  </si>
  <si>
    <t>13.- Explique el sistema contable y presupuestal para los registros de acuerdo con la LGCG y los documentos emitidos por el CONAC, el registro de los movimientos financieros así como los controles internos que dispone la Ejecutora respecto al Fondo.</t>
  </si>
  <si>
    <r>
      <rPr>
        <b/>
        <sz val="11"/>
        <color rgb="FF000000"/>
        <rFont val="Arial"/>
        <family val="2"/>
      </rPr>
      <t xml:space="preserve">
La Contabilidad Gubernamental </t>
    </r>
    <r>
      <rPr>
        <sz val="11"/>
        <color rgb="FF000000"/>
        <rFont val="Arial"/>
        <family val="2"/>
      </rPr>
      <t xml:space="preserve">es una rama de la Teoría General de la Contabilidad que se aplica a las organizaciones gubernamentales, cuya </t>
    </r>
    <r>
      <rPr>
        <b/>
        <sz val="11"/>
        <color rgb="FF000000"/>
        <rFont val="Arial"/>
        <family val="2"/>
      </rPr>
      <t>actividad está regulada por un marco constitucional, una base legal y normas técnicas que la caracterizan y la hacen distinta a la que rige para las entidades del sector privado.</t>
    </r>
    <r>
      <rPr>
        <sz val="11"/>
        <color rgb="FF000000"/>
        <rFont val="Arial"/>
        <family val="2"/>
      </rPr>
      <t xml:space="preserve"> 
</t>
    </r>
    <r>
      <rPr>
        <b/>
        <sz val="11"/>
        <color rgb="FF000000"/>
        <rFont val="Arial"/>
        <family val="2"/>
      </rPr>
      <t xml:space="preserve">
</t>
    </r>
    <r>
      <rPr>
        <sz val="11"/>
        <color rgb="FF000000"/>
        <rFont val="Arial"/>
        <family val="2"/>
      </rPr>
      <t xml:space="preserve">Entre las principales diferencias conceptuales, normativas y técnicas de la contabilidad gubernamental, es contribuir, entre otros propósitos, a la gestión y economía de la hacienda pública. </t>
    </r>
    <r>
      <rPr>
        <b/>
        <sz val="11"/>
        <color rgb="FF000000"/>
        <rFont val="Arial"/>
        <family val="2"/>
      </rPr>
      <t xml:space="preserve">
El sistema contable y presupuestal utilizado por el Sistema DIF Estatal Veracruz </t>
    </r>
    <r>
      <rPr>
        <sz val="11"/>
        <color rgb="FF000000"/>
        <rFont val="Arial"/>
        <family val="2"/>
      </rPr>
      <t>fue desarrollado por la Secretaría de Finanzas y Planeación para cumplir con lo establecido en la Ley General de Contabilidad Gubernamental.</t>
    </r>
  </si>
  <si>
    <t xml:space="preserve">Se solicita a la Ejecutora abunde más en como realiza o lleva a cabo los procedimientos de los sistemas contable y presupuestal que utilizan para el manejo de los recursos del FAM-AS. </t>
  </si>
  <si>
    <t xml:space="preserve">El programa no alcanza la meta del número de personas programadas atender. En este desempeño influyen dos factores:
1)  Algunos insumos registraron una alza en su costo de entre un 6 y 13% y por lo tanto se adquirieron una menor cantidad de apoyos;
2) En el programa de Atención a Personas con discapacidad, una importante inversión se destinó a atender a las personas que durante los años 2020 y 2021 fueron afectadas por la pandemia como fue el caso de la fabricación de prótesis y la adaptación de auxiliares auditivos; en ambos programas si bien los resultados cualitativos son muy relevantes el costo por persona es mayor. </t>
  </si>
  <si>
    <t>El presupuesto del ejercicio 2022 del programa de apoyos funcionales se destinó en una parte considerable a atender a las personas que se habían quedado rezagadas por la pandemia COVID 19; como fue el caso de los solicitantes de auxiliares auditivos y de prótesis y órtesis; en ambos programas la inversión por persona es mayor, lo que impacta de forma importante al presupuesto, aunque el resultado fue abatir las listas de espera generadas en pandemia de estos apoyos.</t>
  </si>
  <si>
    <t>Porcentaje de mujeres en desamparo atendidas con apoyos medico asistenciales</t>
  </si>
  <si>
    <t>El número de personas con discapacidad atendidas fue menor, debido a que se realizó una mayor inversión por persona en la atención de las solicitudes de auxiliares auditivos, prótesis y órtesis de población que no había sido atendida, por el cierre de instalaciones del CRISVER por la pandemia COVID 19 en los años 2020 y 2021.</t>
  </si>
  <si>
    <t>Se solicita a la Ejecutora proporciona una justificación del porque la meta (-0.11%) y el logro (-17%) lo manejan como porcentaje y negativo.</t>
  </si>
  <si>
    <t>Se solicita a la Ejecutora explique o justifique el porque manejan la meta y el logro negativo.</t>
  </si>
  <si>
    <t>Se solicita a la Ejecutora explicar porque el cumplimiento del indicador fue de 105%, si el logro fue de 45.5% y la meta era 48.03.</t>
  </si>
  <si>
    <t>Se solicita a la Ejecutora proporcionar una justificación acorde al logro (-45.00%) y el cumplimiento (-45%) del porque lo manejan como negativo y porcentaje.</t>
  </si>
  <si>
    <t>Se solicita a la Ejecitora que proporcione una explicación del porque maneja dos cantidades diferente en cada Indicador. Y en algunos casos no se alcanzo la meta, pero en el apartado de cumplimiento lo ponen al 100%. Así mismo se pide que explique porque la Actividad (A2.C1 y A3.C1) en su cumplimiento no corresponde al porcentaje de cumplimiento, ya que en la primera Activida es Mayor y en la segunda es menor.</t>
  </si>
  <si>
    <t>Se solicita a la Ejecutora que sea más claro en su respueta y que indique claramente:
1. El objetivo u objetivos del Fondo, con base en la Normatividad Vigente y actalizada; 
2. EL PORCENTAJE que corresponde a la ASISTENCIA SOCIAL (DIF ESTATAL VERACRUZ) del total de FAM que recibe Estado Veracruz;
3. Incluir la evidencia documental acorde a la respuesta emitida, ya que solo incluye dos de las mencionadas en la misma y no abren el segundo link.</t>
  </si>
  <si>
    <t>SOLICITUD</t>
  </si>
  <si>
    <t xml:space="preserve">Se solicita a la Ejecutora proporcione documentación comprobatoría de la Fuente de Financiamiento que cada orden de gobierno que complementan los Recurso del Fondo.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</si>
</sst>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50" x14ac:knownFonts="1">
    <font>
      <sz val="11"/>
      <color theme="1"/>
      <name val="Calibri"/>
      <family val="2"/>
      <scheme val="minor"/>
    </font>
    <font>
      <sz val="11"/>
      <color theme="1"/>
      <name val="Arial"/>
      <family val="2"/>
    </font>
    <font>
      <b/>
      <sz val="11"/>
      <color theme="0"/>
      <name val="Arial"/>
      <family val="2"/>
    </font>
    <font>
      <b/>
      <sz val="14"/>
      <color theme="1"/>
      <name val="Lucida Sans"/>
      <family val="2"/>
    </font>
    <font>
      <b/>
      <sz val="10"/>
      <color theme="0"/>
      <name val="Arial"/>
      <family val="2"/>
    </font>
    <font>
      <b/>
      <sz val="8"/>
      <color rgb="FF000000"/>
      <name val="Arial"/>
      <family val="2"/>
    </font>
    <font>
      <sz val="8"/>
      <color rgb="FF000000"/>
      <name val="Arial"/>
      <family val="2"/>
    </font>
    <font>
      <b/>
      <sz val="8"/>
      <color theme="0"/>
      <name val="Arial"/>
      <family val="2"/>
    </font>
    <font>
      <sz val="8"/>
      <color theme="0"/>
      <name val="Arial"/>
      <family val="2"/>
    </font>
    <font>
      <vertAlign val="superscript"/>
      <sz val="8"/>
      <color rgb="FFFF0000"/>
      <name val="Arial"/>
      <family val="2"/>
    </font>
    <font>
      <sz val="8"/>
      <color rgb="FFFF0000"/>
      <name val="Arial"/>
      <family val="2"/>
    </font>
    <font>
      <b/>
      <sz val="14"/>
      <color rgb="FF72080B"/>
      <name val="Lucida Sans"/>
      <family val="2"/>
    </font>
    <font>
      <b/>
      <sz val="10"/>
      <color rgb="FF000000"/>
      <name val="Arial"/>
      <family val="2"/>
    </font>
    <font>
      <sz val="10"/>
      <color rgb="FF000000"/>
      <name val="Arial"/>
      <family val="2"/>
    </font>
    <font>
      <sz val="10"/>
      <color theme="1"/>
      <name val="Arial"/>
      <family val="2"/>
    </font>
    <font>
      <sz val="7"/>
      <color rgb="FF000000"/>
      <name val="Arial"/>
      <family val="2"/>
    </font>
    <font>
      <sz val="9"/>
      <color rgb="FF000000"/>
      <name val="Arial"/>
      <family val="2"/>
    </font>
    <font>
      <b/>
      <sz val="14"/>
      <color rgb="FF000000"/>
      <name val="Arial"/>
      <family val="2"/>
    </font>
    <font>
      <b/>
      <sz val="14"/>
      <color rgb="FF560608"/>
      <name val="Arial"/>
      <family val="2"/>
    </font>
    <font>
      <b/>
      <sz val="14"/>
      <color rgb="FF72080B"/>
      <name val="Arial"/>
      <family val="2"/>
    </font>
    <font>
      <b/>
      <sz val="9"/>
      <color theme="0"/>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sz val="10"/>
      <name val="Arial"/>
      <family val="2"/>
    </font>
    <font>
      <b/>
      <sz val="14"/>
      <color rgb="FF8E0000"/>
      <name val="Arial"/>
      <family val="2"/>
    </font>
    <font>
      <b/>
      <sz val="14"/>
      <color theme="1"/>
      <name val="Arial"/>
      <family val="2"/>
    </font>
    <font>
      <b/>
      <u/>
      <sz val="14"/>
      <color rgb="FF72080B"/>
      <name val="Arial"/>
      <family val="2"/>
    </font>
    <font>
      <b/>
      <u/>
      <sz val="14"/>
      <color theme="1"/>
      <name val="Arial"/>
      <family val="2"/>
    </font>
    <font>
      <b/>
      <sz val="8"/>
      <color theme="1"/>
      <name val="Arial"/>
      <family val="2"/>
    </font>
    <font>
      <sz val="11"/>
      <color theme="1"/>
      <name val="Calibri"/>
      <family val="2"/>
      <scheme val="minor"/>
    </font>
    <font>
      <sz val="8"/>
      <name val="Arial"/>
      <family val="2"/>
    </font>
    <font>
      <u/>
      <sz val="11"/>
      <color theme="1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1"/>
      <name val="Arial"/>
      <family val="2"/>
    </font>
    <font>
      <sz val="11"/>
      <color rgb="FF000000"/>
      <name val="Arial"/>
      <family val="2"/>
    </font>
    <font>
      <b/>
      <sz val="11"/>
      <color rgb="FF000000"/>
      <name val="Arial"/>
      <family val="2"/>
    </font>
    <font>
      <sz val="11"/>
      <name val="Arial"/>
      <family val="2"/>
    </font>
    <font>
      <u/>
      <sz val="11"/>
      <name val="Calibri"/>
      <family val="2"/>
      <scheme val="minor"/>
    </font>
    <font>
      <sz val="10"/>
      <name val="Arial"/>
      <family val="2"/>
    </font>
    <font>
      <b/>
      <sz val="11"/>
      <color rgb="FFFF0000"/>
      <name val="Arial"/>
      <family val="2"/>
    </font>
    <font>
      <sz val="11"/>
      <color rgb="FFFF0000"/>
      <name val="Arial"/>
      <family val="2"/>
    </font>
    <font>
      <b/>
      <sz val="9"/>
      <color theme="1"/>
      <name val="Arial"/>
      <family val="2"/>
    </font>
    <font>
      <b/>
      <sz val="10"/>
      <color theme="1"/>
      <name val="Arial"/>
      <family val="2"/>
    </font>
    <font>
      <b/>
      <sz val="12"/>
      <color theme="1"/>
      <name val="Arial"/>
      <family val="2"/>
    </font>
  </fonts>
  <fills count="16">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8E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6E0D06"/>
        <bgColor indexed="64"/>
      </patternFill>
    </fill>
    <fill>
      <patternFill patternType="solid">
        <fgColor theme="1" tint="0.499984740745262"/>
        <bgColor indexed="64"/>
      </patternFill>
    </fill>
    <fill>
      <patternFill patternType="solid">
        <fgColor rgb="FFFFFFFF"/>
        <bgColor indexed="64"/>
      </patternFill>
    </fill>
    <fill>
      <patternFill patternType="solid">
        <fgColor rgb="FF560608"/>
        <bgColor indexed="64"/>
      </patternFill>
    </fill>
    <fill>
      <patternFill patternType="solid">
        <fgColor rgb="FFFF0000"/>
        <bgColor indexed="64"/>
      </patternFill>
    </fill>
  </fills>
  <borders count="3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diagonal/>
    </border>
  </borders>
  <cellStyleXfs count="4">
    <xf numFmtId="0" fontId="0" fillId="0" borderId="0"/>
    <xf numFmtId="43" fontId="33" fillId="0" borderId="0" applyFont="0" applyFill="0" applyBorder="0" applyAlignment="0" applyProtection="0"/>
    <xf numFmtId="9" fontId="33" fillId="0" borderId="0" applyFont="0" applyFill="0" applyBorder="0" applyAlignment="0" applyProtection="0"/>
    <xf numFmtId="0" fontId="35" fillId="0" borderId="0" applyNumberFormat="0" applyFill="0" applyBorder="0" applyAlignment="0" applyProtection="0"/>
  </cellStyleXfs>
  <cellXfs count="416">
    <xf numFmtId="0" fontId="0" fillId="0" borderId="0" xfId="0"/>
    <xf numFmtId="0" fontId="0" fillId="2" borderId="0" xfId="0" applyFill="1"/>
    <xf numFmtId="0" fontId="1" fillId="2" borderId="0" xfId="0" applyFont="1" applyFill="1"/>
    <xf numFmtId="0" fontId="2"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6" fillId="0" borderId="14" xfId="0" applyFont="1" applyBorder="1" applyAlignment="1">
      <alignment vertical="center" wrapText="1"/>
    </xf>
    <xf numFmtId="0" fontId="9" fillId="13" borderId="14" xfId="0" applyFont="1" applyFill="1" applyBorder="1" applyAlignment="1">
      <alignment vertical="center" wrapText="1"/>
    </xf>
    <xf numFmtId="0" fontId="10" fillId="13" borderId="14" xfId="0" applyFont="1" applyFill="1" applyBorder="1" applyAlignment="1">
      <alignment vertical="center" wrapText="1"/>
    </xf>
    <xf numFmtId="0" fontId="8" fillId="3" borderId="14" xfId="0" applyFont="1" applyFill="1" applyBorder="1" applyAlignment="1">
      <alignment vertical="center" wrapText="1"/>
    </xf>
    <xf numFmtId="0" fontId="0" fillId="2" borderId="0" xfId="0" applyFill="1" applyAlignment="1">
      <alignment vertical="center" wrapText="1"/>
    </xf>
    <xf numFmtId="0" fontId="13" fillId="10" borderId="7" xfId="0" applyFont="1" applyFill="1" applyBorder="1" applyAlignment="1">
      <alignment horizontal="center" vertical="center" wrapText="1"/>
    </xf>
    <xf numFmtId="0" fontId="13" fillId="2" borderId="14" xfId="0" applyFont="1" applyFill="1" applyBorder="1" applyAlignment="1">
      <alignment horizontal="justify" vertical="center" wrapText="1"/>
    </xf>
    <xf numFmtId="0" fontId="14" fillId="2" borderId="14" xfId="0" applyFont="1" applyFill="1" applyBorder="1" applyAlignment="1">
      <alignment vertical="center" wrapText="1"/>
    </xf>
    <xf numFmtId="0" fontId="16" fillId="2" borderId="11" xfId="0" applyFont="1" applyFill="1" applyBorder="1" applyAlignment="1">
      <alignment horizontal="justify" vertical="center"/>
    </xf>
    <xf numFmtId="0" fontId="13" fillId="2" borderId="11" xfId="0" applyFont="1" applyFill="1" applyBorder="1" applyAlignment="1">
      <alignment horizontal="justify"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14" fillId="2" borderId="0" xfId="0" applyFont="1" applyFill="1"/>
    <xf numFmtId="0" fontId="13" fillId="2" borderId="0" xfId="0" applyFont="1" applyFill="1" applyAlignment="1">
      <alignment horizontal="justify" vertical="center"/>
    </xf>
    <xf numFmtId="0" fontId="12" fillId="0" borderId="14" xfId="0" applyFont="1" applyBorder="1" applyAlignment="1">
      <alignment horizontal="justify" vertical="center" wrapText="1"/>
    </xf>
    <xf numFmtId="0" fontId="13" fillId="0" borderId="14" xfId="0" applyFont="1" applyBorder="1" applyAlignment="1">
      <alignment horizontal="justify" vertical="center" wrapText="1"/>
    </xf>
    <xf numFmtId="0" fontId="22" fillId="0" borderId="14" xfId="0" applyFont="1" applyBorder="1" applyAlignment="1">
      <alignment horizontal="justify" vertical="center" wrapText="1"/>
    </xf>
    <xf numFmtId="0" fontId="25" fillId="2" borderId="0" xfId="0" applyFont="1" applyFill="1" applyAlignment="1">
      <alignment vertical="center"/>
    </xf>
    <xf numFmtId="0" fontId="12" fillId="2" borderId="0" xfId="0" applyFont="1" applyFill="1" applyAlignment="1">
      <alignment horizontal="justify" vertical="center"/>
    </xf>
    <xf numFmtId="0" fontId="21" fillId="2" borderId="0" xfId="0" applyFont="1" applyFill="1"/>
    <xf numFmtId="0" fontId="27" fillId="0" borderId="0" xfId="0" applyFont="1" applyAlignment="1">
      <alignment horizontal="justify" vertical="center"/>
    </xf>
    <xf numFmtId="0" fontId="1" fillId="0" borderId="0" xfId="0" applyFont="1"/>
    <xf numFmtId="0" fontId="1" fillId="2" borderId="0" xfId="0" applyFont="1" applyFill="1" applyBorder="1"/>
    <xf numFmtId="0" fontId="5" fillId="2" borderId="14" xfId="0" applyFont="1" applyFill="1" applyBorder="1" applyAlignment="1">
      <alignment horizontal="center" vertical="center" wrapText="1"/>
    </xf>
    <xf numFmtId="0" fontId="6" fillId="2" borderId="14" xfId="0" applyFont="1" applyFill="1" applyBorder="1" applyAlignment="1">
      <alignment vertical="center"/>
    </xf>
    <xf numFmtId="0" fontId="5" fillId="2" borderId="14" xfId="0" applyFont="1" applyFill="1" applyBorder="1" applyAlignment="1">
      <alignment horizontal="center" vertical="center"/>
    </xf>
    <xf numFmtId="0" fontId="8" fillId="5" borderId="14" xfId="0" applyFont="1" applyFill="1" applyBorder="1" applyAlignment="1">
      <alignment vertical="center" wrapText="1"/>
    </xf>
    <xf numFmtId="0" fontId="31" fillId="2" borderId="0" xfId="0" applyFont="1" applyFill="1" applyBorder="1" applyAlignment="1">
      <alignment horizontal="center" vertical="center"/>
    </xf>
    <xf numFmtId="0" fontId="17" fillId="2" borderId="13" xfId="0" applyFont="1" applyFill="1" applyBorder="1" applyAlignment="1">
      <alignment horizontal="center" vertical="center"/>
    </xf>
    <xf numFmtId="0" fontId="16" fillId="2" borderId="0" xfId="0" applyFont="1" applyFill="1" applyBorder="1" applyAlignment="1">
      <alignment horizontal="justify" vertical="center" wrapText="1"/>
    </xf>
    <xf numFmtId="0" fontId="22" fillId="2" borderId="0" xfId="0" applyFont="1" applyFill="1" applyBorder="1" applyAlignment="1">
      <alignment horizontal="justify" vertical="center" wrapText="1"/>
    </xf>
    <xf numFmtId="0" fontId="2" fillId="14" borderId="5"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13" fillId="10" borderId="7" xfId="0" applyFont="1" applyFill="1" applyBorder="1" applyAlignment="1">
      <alignment horizontal="justify" vertical="center" wrapText="1"/>
    </xf>
    <xf numFmtId="0" fontId="13" fillId="0" borderId="7" xfId="0" applyFont="1" applyBorder="1" applyAlignment="1">
      <alignment horizontal="justify" vertical="center" wrapText="1"/>
    </xf>
    <xf numFmtId="0" fontId="13" fillId="5" borderId="7" xfId="0" applyFont="1" applyFill="1" applyBorder="1" applyAlignment="1">
      <alignment horizontal="justify" vertical="center" wrapText="1"/>
    </xf>
    <xf numFmtId="0" fontId="32" fillId="5" borderId="7" xfId="0" applyFont="1" applyFill="1" applyBorder="1" applyAlignment="1">
      <alignment horizontal="justify" vertical="center" wrapText="1"/>
    </xf>
    <xf numFmtId="0" fontId="23" fillId="0" borderId="14" xfId="0" applyFont="1" applyBorder="1" applyAlignment="1">
      <alignment horizontal="justify" vertical="center" wrapText="1"/>
    </xf>
    <xf numFmtId="0" fontId="7" fillId="4" borderId="14" xfId="0" applyFont="1" applyFill="1" applyBorder="1" applyAlignment="1">
      <alignment horizontal="justify" vertical="center" wrapText="1"/>
    </xf>
    <xf numFmtId="0" fontId="1" fillId="2" borderId="0" xfId="0" applyFont="1" applyFill="1" applyAlignment="1">
      <alignment horizontal="left"/>
    </xf>
    <xf numFmtId="0" fontId="17" fillId="2" borderId="0" xfId="0" applyFont="1" applyFill="1" applyAlignment="1">
      <alignment horizontal="justify" vertical="center"/>
    </xf>
    <xf numFmtId="0" fontId="23" fillId="2" borderId="0" xfId="0" applyFont="1" applyFill="1"/>
    <xf numFmtId="0" fontId="17" fillId="0" borderId="0" xfId="0" applyFont="1" applyAlignment="1">
      <alignment horizontal="justify" vertical="center"/>
    </xf>
    <xf numFmtId="0" fontId="4" fillId="6" borderId="9"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43" fontId="34" fillId="13" borderId="14" xfId="1" applyFont="1" applyFill="1" applyBorder="1" applyAlignment="1">
      <alignment vertical="center" wrapText="1"/>
    </xf>
    <xf numFmtId="43" fontId="1" fillId="2" borderId="0" xfId="1" applyFont="1" applyFill="1"/>
    <xf numFmtId="43" fontId="6" fillId="0" borderId="14" xfId="1" applyFont="1" applyBorder="1" applyAlignment="1">
      <alignment vertical="center" wrapText="1"/>
    </xf>
    <xf numFmtId="43" fontId="0" fillId="2" borderId="0" xfId="1" applyFont="1" applyFill="1"/>
    <xf numFmtId="43" fontId="2" fillId="3" borderId="1" xfId="1" applyFont="1" applyFill="1" applyBorder="1" applyAlignment="1">
      <alignment horizontal="center" vertical="center" wrapText="1"/>
    </xf>
    <xf numFmtId="43" fontId="4" fillId="3" borderId="3" xfId="1" applyFont="1" applyFill="1" applyBorder="1" applyAlignment="1">
      <alignment horizontal="right" vertical="center"/>
    </xf>
    <xf numFmtId="0" fontId="6" fillId="0" borderId="7" xfId="0" applyFont="1" applyBorder="1" applyAlignment="1">
      <alignment vertical="center" wrapText="1"/>
    </xf>
    <xf numFmtId="0" fontId="3" fillId="2" borderId="0" xfId="0" applyFont="1" applyFill="1" applyAlignment="1">
      <alignment vertical="center" wrapText="1"/>
    </xf>
    <xf numFmtId="0" fontId="0" fillId="2" borderId="0" xfId="0" applyFill="1" applyAlignment="1">
      <alignment wrapText="1"/>
    </xf>
    <xf numFmtId="0" fontId="29" fillId="2" borderId="0" xfId="0" applyFont="1" applyFill="1" applyAlignment="1">
      <alignment vertical="center" wrapText="1"/>
    </xf>
    <xf numFmtId="0" fontId="1" fillId="2" borderId="0" xfId="0" applyFont="1" applyFill="1" applyAlignment="1">
      <alignment wrapText="1"/>
    </xf>
    <xf numFmtId="43" fontId="13" fillId="0" borderId="14" xfId="1" applyFont="1" applyBorder="1" applyAlignment="1">
      <alignment horizontal="justify" vertical="center" wrapText="1"/>
    </xf>
    <xf numFmtId="43" fontId="4" fillId="6" borderId="9" xfId="1" applyFont="1" applyFill="1" applyBorder="1" applyAlignment="1">
      <alignment horizontal="center" vertical="center" wrapText="1"/>
    </xf>
    <xf numFmtId="43" fontId="4" fillId="6" borderId="14" xfId="1" applyFont="1" applyFill="1" applyBorder="1" applyAlignment="1">
      <alignment horizontal="center" vertical="center" wrapText="1"/>
    </xf>
    <xf numFmtId="0" fontId="16" fillId="0" borderId="14" xfId="0" applyFont="1" applyBorder="1" applyAlignment="1">
      <alignment horizontal="justify" vertical="center" wrapText="1"/>
    </xf>
    <xf numFmtId="43" fontId="12" fillId="0" borderId="14" xfId="1" applyFont="1" applyBorder="1" applyAlignment="1">
      <alignment horizontal="justify" vertical="center" wrapText="1"/>
    </xf>
    <xf numFmtId="10" fontId="13" fillId="0" borderId="14" xfId="2" applyNumberFormat="1" applyFont="1" applyBorder="1" applyAlignment="1">
      <alignment horizontal="center" vertical="center" wrapText="1"/>
    </xf>
    <xf numFmtId="10" fontId="12" fillId="0" borderId="14" xfId="2"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1" fillId="2" borderId="0" xfId="0" applyFont="1" applyFill="1" applyAlignment="1">
      <alignment vertical="center" wrapText="1"/>
    </xf>
    <xf numFmtId="0" fontId="32" fillId="5" borderId="5" xfId="0" applyFont="1" applyFill="1" applyBorder="1" applyAlignment="1">
      <alignment horizontal="justify" vertical="center" wrapText="1"/>
    </xf>
    <xf numFmtId="0" fontId="23" fillId="0" borderId="5" xfId="0" applyFont="1" applyBorder="1" applyAlignment="1">
      <alignment horizontal="center" vertical="center"/>
    </xf>
    <xf numFmtId="9" fontId="23" fillId="0" borderId="5" xfId="2" applyFont="1" applyBorder="1" applyAlignment="1">
      <alignment horizontal="center" vertical="center" wrapText="1"/>
    </xf>
    <xf numFmtId="0" fontId="23" fillId="0" borderId="5" xfId="0" applyFont="1"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vertical="center" wrapText="1"/>
    </xf>
    <xf numFmtId="0" fontId="35" fillId="0" borderId="14" xfId="3" applyBorder="1" applyAlignment="1">
      <alignment horizontal="justify" vertical="center" wrapText="1"/>
    </xf>
    <xf numFmtId="10" fontId="23" fillId="0" borderId="14" xfId="0" applyNumberFormat="1" applyFont="1" applyBorder="1" applyAlignment="1">
      <alignment horizontal="justify" vertical="center" wrapText="1"/>
    </xf>
    <xf numFmtId="9" fontId="23" fillId="0" borderId="14" xfId="0" applyNumberFormat="1" applyFont="1" applyBorder="1" applyAlignment="1">
      <alignment horizontal="justify" vertical="center" wrapText="1"/>
    </xf>
    <xf numFmtId="0" fontId="23" fillId="0" borderId="14" xfId="0" applyFont="1" applyBorder="1" applyAlignment="1">
      <alignment horizontal="center" vertical="center" wrapText="1"/>
    </xf>
    <xf numFmtId="0" fontId="23" fillId="0" borderId="13" xfId="0" applyFont="1" applyBorder="1" applyAlignment="1">
      <alignment horizontal="justify" vertical="center" wrapText="1"/>
    </xf>
    <xf numFmtId="0" fontId="23" fillId="0" borderId="17" xfId="0" applyFont="1" applyBorder="1" applyAlignment="1">
      <alignment horizontal="justify" vertical="center" wrapText="1"/>
    </xf>
    <xf numFmtId="0" fontId="23" fillId="0" borderId="18" xfId="0" applyFont="1" applyBorder="1" applyAlignment="1">
      <alignment horizontal="justify" vertical="center" wrapText="1"/>
    </xf>
    <xf numFmtId="3" fontId="23" fillId="0" borderId="19" xfId="0" applyNumberFormat="1" applyFont="1" applyBorder="1" applyAlignment="1">
      <alignment horizontal="center" vertical="center" wrapText="1"/>
    </xf>
    <xf numFmtId="3" fontId="23" fillId="0" borderId="21" xfId="0" applyNumberFormat="1" applyFont="1" applyBorder="1" applyAlignment="1">
      <alignment horizontal="center" vertical="center" wrapText="1"/>
    </xf>
    <xf numFmtId="0" fontId="23" fillId="0" borderId="11" xfId="0" applyFont="1" applyBorder="1" applyAlignment="1">
      <alignment horizontal="center" vertical="center" wrapText="1"/>
    </xf>
    <xf numFmtId="17" fontId="13" fillId="0" borderId="14" xfId="0" applyNumberFormat="1" applyFont="1" applyBorder="1" applyAlignment="1">
      <alignment horizontal="justify" vertical="center" wrapText="1"/>
    </xf>
    <xf numFmtId="0" fontId="32" fillId="5" borderId="6" xfId="0" applyFont="1" applyFill="1" applyBorder="1" applyAlignment="1">
      <alignment horizontal="justify" vertical="center" wrapText="1"/>
    </xf>
    <xf numFmtId="0" fontId="23" fillId="0" borderId="11" xfId="0" applyFont="1" applyBorder="1" applyAlignment="1">
      <alignment horizontal="justify" vertical="center" wrapText="1"/>
    </xf>
    <xf numFmtId="0" fontId="23" fillId="0" borderId="0" xfId="0" applyFont="1" applyBorder="1" applyAlignment="1">
      <alignment horizontal="justify" vertical="center" wrapText="1"/>
    </xf>
    <xf numFmtId="0" fontId="1" fillId="2" borderId="3" xfId="0" applyFont="1" applyFill="1" applyBorder="1" applyAlignment="1">
      <alignment vertical="center" wrapText="1"/>
    </xf>
    <xf numFmtId="0" fontId="35" fillId="2" borderId="7" xfId="3" applyFill="1" applyBorder="1" applyAlignment="1">
      <alignment vertical="center" wrapText="1"/>
    </xf>
    <xf numFmtId="0" fontId="37" fillId="0" borderId="14" xfId="3" applyFont="1" applyBorder="1" applyAlignment="1">
      <alignment horizontal="center" vertical="top" wrapText="1"/>
    </xf>
    <xf numFmtId="0" fontId="13" fillId="0" borderId="13" xfId="0" applyFont="1" applyBorder="1" applyAlignment="1">
      <alignment horizontal="justify" vertical="center" wrapText="1"/>
    </xf>
    <xf numFmtId="0" fontId="41" fillId="2" borderId="11" xfId="0" applyFont="1" applyFill="1" applyBorder="1" applyAlignment="1">
      <alignment horizontal="justify" vertical="center"/>
    </xf>
    <xf numFmtId="0" fontId="41" fillId="2" borderId="14" xfId="0" applyFont="1" applyFill="1" applyBorder="1" applyAlignment="1">
      <alignment horizontal="justify" vertical="center"/>
    </xf>
    <xf numFmtId="0" fontId="41" fillId="0" borderId="16" xfId="0" applyFont="1" applyBorder="1" applyAlignment="1">
      <alignment horizontal="center" vertical="center" wrapText="1"/>
    </xf>
    <xf numFmtId="0" fontId="6" fillId="0" borderId="16" xfId="0" applyFont="1" applyBorder="1" applyAlignment="1">
      <alignment horizontal="justify" vertical="center" wrapText="1"/>
    </xf>
    <xf numFmtId="0" fontId="13" fillId="0" borderId="7"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4" fillId="0" borderId="0" xfId="0" applyFont="1" applyFill="1"/>
    <xf numFmtId="0" fontId="37" fillId="0" borderId="14" xfId="3" applyFont="1" applyBorder="1" applyAlignment="1">
      <alignment horizontal="justify" vertical="center" wrapText="1"/>
    </xf>
    <xf numFmtId="0" fontId="13"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14" xfId="0" applyFont="1" applyBorder="1" applyAlignment="1">
      <alignment horizontal="justify" vertical="top" wrapText="1"/>
    </xf>
    <xf numFmtId="0" fontId="2" fillId="11" borderId="9" xfId="0" applyFont="1" applyFill="1" applyBorder="1" applyAlignment="1">
      <alignment horizontal="center" vertical="center" wrapText="1"/>
    </xf>
    <xf numFmtId="0" fontId="40" fillId="0" borderId="16" xfId="0" applyFont="1" applyBorder="1" applyAlignment="1">
      <alignment horizontal="left" vertical="top" wrapText="1"/>
    </xf>
    <xf numFmtId="0" fontId="42" fillId="0" borderId="16" xfId="3" applyFont="1" applyBorder="1" applyAlignment="1">
      <alignment horizontal="justify" vertical="center" wrapText="1"/>
    </xf>
    <xf numFmtId="0" fontId="35" fillId="0" borderId="16" xfId="3" applyBorder="1" applyAlignment="1">
      <alignment horizontal="justify" vertical="center" wrapText="1"/>
    </xf>
    <xf numFmtId="0" fontId="40" fillId="0" borderId="16" xfId="0" applyFont="1" applyBorder="1" applyAlignment="1">
      <alignment horizontal="left" vertical="center" wrapText="1"/>
    </xf>
    <xf numFmtId="0" fontId="13" fillId="2" borderId="16" xfId="0" applyFont="1" applyFill="1" applyBorder="1" applyAlignment="1">
      <alignment horizontal="justify" vertical="center" wrapText="1"/>
    </xf>
    <xf numFmtId="0" fontId="40" fillId="0" borderId="16" xfId="0" applyFont="1" applyBorder="1" applyAlignment="1">
      <alignment horizontal="justify" vertical="center" wrapText="1"/>
    </xf>
    <xf numFmtId="0" fontId="13" fillId="5" borderId="16" xfId="0" applyFont="1" applyFill="1" applyBorder="1" applyAlignment="1">
      <alignment horizontal="justify" vertical="center" wrapText="1"/>
    </xf>
    <xf numFmtId="0" fontId="6" fillId="0" borderId="16" xfId="0" applyFont="1" applyBorder="1" applyAlignment="1">
      <alignment horizontal="left" vertical="center" wrapText="1"/>
    </xf>
    <xf numFmtId="0" fontId="41" fillId="0" borderId="16" xfId="0" applyFont="1" applyFill="1" applyBorder="1" applyAlignment="1">
      <alignment horizontal="center" vertical="center" wrapText="1"/>
    </xf>
    <xf numFmtId="0" fontId="40" fillId="0" borderId="16" xfId="0" applyFont="1" applyFill="1" applyBorder="1" applyAlignment="1">
      <alignment horizontal="left" vertical="center" wrapText="1"/>
    </xf>
    <xf numFmtId="0" fontId="41" fillId="0" borderId="16" xfId="0" applyFont="1" applyFill="1" applyBorder="1" applyAlignment="1">
      <alignment horizontal="left" vertical="center" wrapText="1"/>
    </xf>
    <xf numFmtId="0" fontId="40" fillId="0" borderId="16" xfId="0" applyFont="1" applyFill="1" applyBorder="1" applyAlignment="1">
      <alignment horizontal="justify" vertical="center" wrapText="1"/>
    </xf>
    <xf numFmtId="8" fontId="41" fillId="0" borderId="16" xfId="0" applyNumberFormat="1" applyFont="1" applyBorder="1" applyAlignment="1">
      <alignment horizontal="center" vertical="center" wrapText="1"/>
    </xf>
    <xf numFmtId="0" fontId="40" fillId="0" borderId="16" xfId="0" applyFont="1" applyBorder="1" applyAlignment="1">
      <alignment horizontal="center" vertical="center" wrapText="1"/>
    </xf>
    <xf numFmtId="0" fontId="23" fillId="0" borderId="3" xfId="0" applyFont="1" applyBorder="1" applyAlignment="1">
      <alignment horizontal="justify" vertical="center" wrapText="1"/>
    </xf>
    <xf numFmtId="0" fontId="23" fillId="0" borderId="5" xfId="0" applyFont="1" applyBorder="1" applyAlignment="1">
      <alignment horizontal="justify" vertical="center" wrapText="1"/>
    </xf>
    <xf numFmtId="0" fontId="23" fillId="0" borderId="26" xfId="0" applyFont="1" applyBorder="1" applyAlignment="1">
      <alignment horizontal="justify" vertical="center" wrapText="1"/>
    </xf>
    <xf numFmtId="0" fontId="1" fillId="2" borderId="15" xfId="0" applyFont="1" applyFill="1" applyBorder="1"/>
    <xf numFmtId="3" fontId="23" fillId="0" borderId="3"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32" fillId="5" borderId="25" xfId="0" applyFont="1" applyFill="1" applyBorder="1" applyAlignment="1">
      <alignment horizontal="justify" vertical="center" wrapText="1"/>
    </xf>
    <xf numFmtId="0" fontId="23" fillId="0" borderId="1" xfId="0" applyFont="1" applyBorder="1" applyAlignment="1">
      <alignment horizontal="justify" vertical="center" wrapText="1"/>
    </xf>
    <xf numFmtId="0" fontId="23" fillId="0" borderId="27" xfId="0" applyFont="1" applyBorder="1" applyAlignment="1">
      <alignment horizontal="justify" vertical="center" wrapText="1"/>
    </xf>
    <xf numFmtId="0" fontId="23" fillId="0" borderId="28" xfId="0" applyFont="1" applyBorder="1" applyAlignment="1">
      <alignment horizontal="justify" vertical="center" wrapText="1"/>
    </xf>
    <xf numFmtId="0" fontId="16" fillId="2" borderId="10" xfId="0" applyFont="1" applyFill="1" applyBorder="1" applyAlignment="1">
      <alignment horizontal="justify" vertical="center"/>
    </xf>
    <xf numFmtId="0" fontId="16" fillId="2" borderId="0" xfId="0" applyFont="1" applyFill="1" applyAlignment="1">
      <alignment horizontal="justify" vertical="center"/>
    </xf>
    <xf numFmtId="0" fontId="16" fillId="2" borderId="11" xfId="0" applyFont="1" applyFill="1" applyBorder="1" applyAlignment="1">
      <alignment horizontal="justify" vertical="center"/>
    </xf>
    <xf numFmtId="0" fontId="40" fillId="2" borderId="10" xfId="0" applyFont="1" applyFill="1" applyBorder="1" applyAlignment="1">
      <alignment horizontal="justify" vertical="center" wrapText="1"/>
    </xf>
    <xf numFmtId="0" fontId="39" fillId="9" borderId="0" xfId="0" applyFont="1" applyFill="1" applyAlignment="1">
      <alignment horizontal="justify" vertical="center" wrapText="1"/>
    </xf>
    <xf numFmtId="0" fontId="35" fillId="2" borderId="5" xfId="3" applyFill="1" applyBorder="1" applyAlignment="1">
      <alignment horizontal="center" vertical="center" wrapText="1"/>
    </xf>
    <xf numFmtId="0" fontId="35" fillId="2" borderId="5" xfId="3" applyFill="1" applyBorder="1" applyAlignment="1">
      <alignment vertical="center" wrapText="1"/>
    </xf>
    <xf numFmtId="0" fontId="13" fillId="2" borderId="5" xfId="0" applyFont="1" applyFill="1" applyBorder="1" applyAlignment="1">
      <alignment horizontal="justify" vertical="center" wrapText="1"/>
    </xf>
    <xf numFmtId="0" fontId="14" fillId="2" borderId="5" xfId="0" applyFont="1" applyFill="1" applyBorder="1" applyAlignment="1">
      <alignment horizontal="justify" vertical="center" wrapText="1"/>
    </xf>
    <xf numFmtId="0" fontId="39" fillId="9" borderId="0" xfId="0" applyFont="1" applyFill="1" applyAlignment="1">
      <alignment horizontal="justify" vertical="center"/>
    </xf>
    <xf numFmtId="0" fontId="39" fillId="2" borderId="0" xfId="0" applyFont="1" applyFill="1" applyAlignment="1">
      <alignment horizontal="center" vertical="center"/>
    </xf>
    <xf numFmtId="0" fontId="1" fillId="2" borderId="0" xfId="0" applyFont="1" applyFill="1" applyAlignment="1">
      <alignment horizontal="justify"/>
    </xf>
    <xf numFmtId="43" fontId="41" fillId="0" borderId="14" xfId="1" applyFont="1" applyBorder="1" applyAlignment="1">
      <alignment horizontal="justify" vertical="center" wrapText="1"/>
    </xf>
    <xf numFmtId="10" fontId="41" fillId="0" borderId="14"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35" fillId="0" borderId="14" xfId="3" applyBorder="1" applyAlignment="1">
      <alignment horizontal="center" vertical="center" wrapText="1"/>
    </xf>
    <xf numFmtId="0" fontId="48" fillId="9" borderId="0" xfId="0" applyFont="1" applyFill="1" applyAlignment="1">
      <alignment horizontal="justify" vertical="center"/>
    </xf>
    <xf numFmtId="0" fontId="35" fillId="0" borderId="5" xfId="3" applyBorder="1" applyAlignment="1">
      <alignment horizontal="center" vertical="center" wrapText="1"/>
    </xf>
    <xf numFmtId="0" fontId="40" fillId="0" borderId="16" xfId="0" applyFont="1" applyBorder="1" applyAlignment="1">
      <alignment horizontal="justify" vertical="center" wrapText="1"/>
    </xf>
    <xf numFmtId="0" fontId="48" fillId="9" borderId="0" xfId="0" applyFont="1" applyFill="1" applyAlignment="1">
      <alignment horizontal="justify" vertical="center" wrapText="1"/>
    </xf>
    <xf numFmtId="0" fontId="1" fillId="2" borderId="0" xfId="0" applyFont="1" applyFill="1" applyAlignment="1">
      <alignment horizontal="justify" vertical="justify" wrapText="1"/>
    </xf>
    <xf numFmtId="0" fontId="48" fillId="2" borderId="32" xfId="0" applyFont="1" applyFill="1" applyBorder="1" applyAlignment="1">
      <alignment vertical="center" wrapText="1"/>
    </xf>
    <xf numFmtId="0" fontId="23" fillId="0" borderId="7" xfId="0" applyFont="1" applyBorder="1" applyAlignment="1">
      <alignment horizontal="justify" vertical="center" wrapText="1"/>
    </xf>
    <xf numFmtId="0" fontId="23" fillId="0" borderId="5" xfId="0" applyFont="1" applyBorder="1" applyAlignment="1">
      <alignment horizontal="justify" vertical="center"/>
    </xf>
    <xf numFmtId="9" fontId="23" fillId="15" borderId="14" xfId="0" applyNumberFormat="1" applyFont="1" applyFill="1" applyBorder="1" applyAlignment="1">
      <alignment horizontal="justify" vertical="center" wrapText="1"/>
    </xf>
    <xf numFmtId="0" fontId="23" fillId="15" borderId="14" xfId="0" applyFont="1" applyFill="1" applyBorder="1" applyAlignment="1">
      <alignment horizontal="justify" vertical="center" wrapText="1"/>
    </xf>
    <xf numFmtId="0" fontId="23" fillId="2" borderId="14" xfId="0" applyFont="1" applyFill="1" applyBorder="1" applyAlignment="1">
      <alignment horizontal="justify" vertical="center" wrapText="1"/>
    </xf>
    <xf numFmtId="10" fontId="23" fillId="15" borderId="14" xfId="0" applyNumberFormat="1" applyFont="1" applyFill="1" applyBorder="1" applyAlignment="1">
      <alignment horizontal="justify" vertical="center" wrapText="1"/>
    </xf>
    <xf numFmtId="9" fontId="23" fillId="9" borderId="5" xfId="2" applyFont="1" applyFill="1" applyBorder="1" applyAlignment="1">
      <alignment horizontal="center" vertical="center" wrapText="1"/>
    </xf>
    <xf numFmtId="9" fontId="23" fillId="9" borderId="14" xfId="0" applyNumberFormat="1" applyFont="1" applyFill="1" applyBorder="1" applyAlignment="1">
      <alignment horizontal="justify" vertical="center" wrapText="1"/>
    </xf>
    <xf numFmtId="0" fontId="39" fillId="9" borderId="0" xfId="0" applyFont="1" applyFill="1" applyAlignment="1">
      <alignment horizontal="center"/>
    </xf>
    <xf numFmtId="0" fontId="49" fillId="9" borderId="10" xfId="0" applyFont="1" applyFill="1" applyBorder="1" applyAlignment="1">
      <alignment horizontal="center"/>
    </xf>
    <xf numFmtId="0" fontId="1" fillId="9" borderId="10" xfId="0" applyFont="1" applyFill="1" applyBorder="1" applyAlignment="1">
      <alignment horizontal="center"/>
    </xf>
    <xf numFmtId="0" fontId="39" fillId="9" borderId="10" xfId="0" applyFont="1" applyFill="1" applyBorder="1" applyAlignment="1">
      <alignment horizontal="justify" vertical="center" wrapText="1"/>
    </xf>
    <xf numFmtId="0" fontId="39" fillId="2" borderId="10" xfId="0" applyFont="1" applyFill="1" applyBorder="1" applyAlignment="1">
      <alignment horizontal="center" vertical="center"/>
    </xf>
    <xf numFmtId="0" fontId="39" fillId="9" borderId="10" xfId="0" applyFont="1" applyFill="1" applyBorder="1" applyAlignment="1">
      <alignment horizontal="justify" vertical="center"/>
    </xf>
    <xf numFmtId="0" fontId="1" fillId="2" borderId="5"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2" xfId="0" applyFont="1" applyFill="1" applyBorder="1" applyAlignment="1">
      <alignment horizontal="justify" vertical="top" wrapTex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2" xfId="0" applyFont="1" applyFill="1" applyBorder="1" applyAlignment="1">
      <alignment horizontal="center" vertical="center"/>
    </xf>
    <xf numFmtId="0" fontId="21" fillId="4" borderId="1" xfId="0" applyFont="1" applyFill="1" applyBorder="1" applyAlignment="1">
      <alignment vertical="center"/>
    </xf>
    <xf numFmtId="0" fontId="21" fillId="4" borderId="4" xfId="0" applyFont="1" applyFill="1" applyBorder="1" applyAlignment="1">
      <alignment vertical="center"/>
    </xf>
    <xf numFmtId="0" fontId="21" fillId="4" borderId="2" xfId="0" applyFont="1" applyFill="1" applyBorder="1" applyAlignment="1">
      <alignment vertical="center"/>
    </xf>
    <xf numFmtId="0" fontId="4"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4" xfId="0" applyFont="1" applyFill="1" applyBorder="1" applyAlignment="1">
      <alignment vertical="top" wrapText="1"/>
    </xf>
    <xf numFmtId="0" fontId="1" fillId="2" borderId="2" xfId="0" applyFont="1" applyFill="1" applyBorder="1" applyAlignment="1">
      <alignment vertical="top" wrapText="1"/>
    </xf>
    <xf numFmtId="0" fontId="13" fillId="10" borderId="3"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 xfId="0" applyFont="1" applyFill="1" applyBorder="1" applyAlignment="1">
      <alignment horizontal="justify" vertical="center" wrapText="1"/>
    </xf>
    <xf numFmtId="0" fontId="13" fillId="10" borderId="4" xfId="0" applyFont="1" applyFill="1" applyBorder="1" applyAlignment="1">
      <alignment horizontal="justify" vertical="center" wrapText="1"/>
    </xf>
    <xf numFmtId="0" fontId="13" fillId="10" borderId="2"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1" fillId="2" borderId="9"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0" xfId="0" applyFont="1" applyFill="1" applyAlignment="1">
      <alignment horizontal="justify" vertical="center" wrapText="1"/>
    </xf>
    <xf numFmtId="0" fontId="1" fillId="2" borderId="11"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35" fillId="2" borderId="3" xfId="3"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 xfId="0" applyFont="1" applyFill="1" applyBorder="1" applyAlignment="1">
      <alignment horizontal="justify" vertical="justify" wrapText="1"/>
    </xf>
    <xf numFmtId="0" fontId="1" fillId="2" borderId="4" xfId="0" applyFont="1" applyFill="1" applyBorder="1" applyAlignment="1">
      <alignment horizontal="justify" vertical="justify" wrapText="1"/>
    </xf>
    <xf numFmtId="0" fontId="1" fillId="2" borderId="2" xfId="0" applyFont="1" applyFill="1" applyBorder="1" applyAlignment="1">
      <alignment horizontal="justify" vertical="justify" wrapText="1"/>
    </xf>
    <xf numFmtId="0" fontId="1" fillId="2" borderId="3"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6" fillId="2" borderId="10" xfId="0" applyFont="1" applyFill="1" applyBorder="1" applyAlignment="1">
      <alignment horizontal="justify" vertical="center" wrapText="1"/>
    </xf>
    <xf numFmtId="0" fontId="16" fillId="2" borderId="0" xfId="0" applyFont="1" applyFill="1" applyAlignment="1">
      <alignment horizontal="justify" vertical="center" wrapText="1"/>
    </xf>
    <xf numFmtId="0" fontId="16" fillId="2" borderId="11"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6" fillId="2" borderId="8" xfId="0" applyFont="1" applyFill="1" applyBorder="1" applyAlignment="1">
      <alignment horizontal="justify" vertical="center"/>
    </xf>
    <xf numFmtId="0" fontId="16" fillId="2" borderId="15" xfId="0" applyFont="1" applyFill="1" applyBorder="1" applyAlignment="1">
      <alignment horizontal="justify" vertical="center"/>
    </xf>
    <xf numFmtId="0" fontId="16" fillId="2" borderId="9" xfId="0" applyFont="1" applyFill="1" applyBorder="1" applyAlignment="1">
      <alignment horizontal="justify" vertical="center"/>
    </xf>
    <xf numFmtId="0" fontId="16" fillId="2" borderId="10" xfId="0" applyFont="1" applyFill="1" applyBorder="1" applyAlignment="1">
      <alignment horizontal="justify" vertical="center"/>
    </xf>
    <xf numFmtId="0" fontId="16" fillId="2" borderId="0" xfId="0" applyFont="1" applyFill="1" applyAlignment="1">
      <alignment horizontal="justify" vertical="center"/>
    </xf>
    <xf numFmtId="0" fontId="16" fillId="2" borderId="11" xfId="0" applyFont="1" applyFill="1" applyBorder="1" applyAlignment="1">
      <alignment horizontal="justify" vertical="center"/>
    </xf>
    <xf numFmtId="0" fontId="16" fillId="2" borderId="12" xfId="0" applyFont="1" applyFill="1" applyBorder="1" applyAlignment="1">
      <alignment horizontal="justify" vertical="center" wrapText="1"/>
    </xf>
    <xf numFmtId="0" fontId="16" fillId="2" borderId="13"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6" fillId="2" borderId="13" xfId="0" applyFont="1" applyFill="1" applyBorder="1" applyAlignment="1">
      <alignment horizontal="justify" vertical="center"/>
    </xf>
    <xf numFmtId="0" fontId="16" fillId="2" borderId="14" xfId="0" applyFont="1" applyFill="1" applyBorder="1" applyAlignment="1">
      <alignment horizontal="justify" vertical="center"/>
    </xf>
    <xf numFmtId="0" fontId="35" fillId="2" borderId="3" xfId="3" applyFill="1" applyBorder="1" applyAlignment="1">
      <alignment horizontal="center" vertical="center" wrapText="1"/>
    </xf>
    <xf numFmtId="0" fontId="35" fillId="2" borderId="6" xfId="3" applyFill="1" applyBorder="1" applyAlignment="1">
      <alignment horizontal="center" vertical="center" wrapText="1"/>
    </xf>
    <xf numFmtId="0" fontId="40" fillId="2" borderId="12" xfId="0" applyFont="1" applyFill="1" applyBorder="1" applyAlignment="1">
      <alignment horizontal="justify" vertical="center"/>
    </xf>
    <xf numFmtId="0" fontId="40" fillId="2" borderId="14" xfId="0" applyFont="1" applyFill="1" applyBorder="1" applyAlignment="1">
      <alignment horizontal="justify" vertical="center"/>
    </xf>
    <xf numFmtId="0" fontId="14" fillId="10" borderId="1" xfId="0" applyFont="1" applyFill="1" applyBorder="1" applyAlignment="1">
      <alignment horizontal="justify" vertical="center" wrapText="1"/>
    </xf>
    <xf numFmtId="0" fontId="14" fillId="10" borderId="4" xfId="0" applyFont="1" applyFill="1" applyBorder="1" applyAlignment="1">
      <alignment horizontal="justify" vertical="center" wrapText="1"/>
    </xf>
    <xf numFmtId="0" fontId="14" fillId="10" borderId="2" xfId="0" applyFont="1" applyFill="1" applyBorder="1" applyAlignment="1">
      <alignment horizontal="justify" vertical="center" wrapText="1"/>
    </xf>
    <xf numFmtId="0" fontId="14" fillId="2" borderId="8" xfId="0" applyFont="1" applyFill="1" applyBorder="1" applyAlignment="1">
      <alignment horizontal="justify" vertical="center" wrapText="1"/>
    </xf>
    <xf numFmtId="0" fontId="14" fillId="2" borderId="15"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14" fillId="2" borderId="0" xfId="0" applyFont="1" applyFill="1" applyAlignment="1">
      <alignment horizontal="justify" vertical="center" wrapText="1"/>
    </xf>
    <xf numFmtId="0" fontId="14" fillId="2" borderId="11"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12" fillId="10" borderId="4" xfId="0" applyFont="1" applyFill="1" applyBorder="1" applyAlignment="1">
      <alignment horizontal="justify" vertical="center" wrapText="1"/>
    </xf>
    <xf numFmtId="0" fontId="12" fillId="10" borderId="2" xfId="0" applyFont="1" applyFill="1" applyBorder="1" applyAlignment="1">
      <alignment horizontal="justify"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40" fillId="2" borderId="8" xfId="0" applyFont="1" applyFill="1" applyBorder="1" applyAlignment="1">
      <alignment horizontal="justify" vertical="center" wrapText="1"/>
    </xf>
    <xf numFmtId="0" fontId="40" fillId="2" borderId="15" xfId="0" applyFont="1" applyFill="1" applyBorder="1" applyAlignment="1">
      <alignment horizontal="justify" vertical="center" wrapText="1"/>
    </xf>
    <xf numFmtId="0" fontId="40" fillId="2" borderId="9" xfId="0" applyFont="1" applyFill="1" applyBorder="1" applyAlignment="1">
      <alignment horizontal="justify" vertical="center" wrapText="1"/>
    </xf>
    <xf numFmtId="0" fontId="40" fillId="2" borderId="10" xfId="0" applyFont="1" applyFill="1" applyBorder="1" applyAlignment="1">
      <alignment horizontal="justify" vertical="center" wrapText="1"/>
    </xf>
    <xf numFmtId="0" fontId="40" fillId="2" borderId="0" xfId="0" applyFont="1" applyFill="1" applyAlignment="1">
      <alignment horizontal="justify" vertical="center" wrapText="1"/>
    </xf>
    <xf numFmtId="0" fontId="40" fillId="2" borderId="11" xfId="0" applyFont="1" applyFill="1" applyBorder="1" applyAlignment="1">
      <alignment horizontal="justify" vertical="center" wrapText="1"/>
    </xf>
    <xf numFmtId="0" fontId="40" fillId="2" borderId="12" xfId="0" applyFont="1" applyFill="1" applyBorder="1" applyAlignment="1">
      <alignment horizontal="justify" vertical="center" wrapText="1"/>
    </xf>
    <xf numFmtId="0" fontId="40" fillId="2" borderId="13" xfId="0" applyFont="1" applyFill="1" applyBorder="1" applyAlignment="1">
      <alignment horizontal="justify" vertical="center" wrapText="1"/>
    </xf>
    <xf numFmtId="0" fontId="40" fillId="2" borderId="14" xfId="0" applyFont="1" applyFill="1" applyBorder="1" applyAlignment="1">
      <alignment horizontal="justify" vertical="center" wrapText="1"/>
    </xf>
    <xf numFmtId="0" fontId="17" fillId="2" borderId="0" xfId="0" applyFont="1" applyFill="1" applyBorder="1" applyAlignment="1">
      <alignment horizontal="center" vertical="justify"/>
    </xf>
    <xf numFmtId="0" fontId="13" fillId="9" borderId="8"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2" borderId="3"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40" fillId="2" borderId="8" xfId="0" applyFont="1" applyFill="1" applyBorder="1" applyAlignment="1">
      <alignment horizontal="justify" vertical="center"/>
    </xf>
    <xf numFmtId="0" fontId="40" fillId="2" borderId="15" xfId="0" applyFont="1" applyFill="1" applyBorder="1" applyAlignment="1">
      <alignment horizontal="justify" vertical="center"/>
    </xf>
    <xf numFmtId="0" fontId="40" fillId="2" borderId="9" xfId="0" applyFont="1" applyFill="1" applyBorder="1" applyAlignment="1">
      <alignment horizontal="justify" vertical="center"/>
    </xf>
    <xf numFmtId="0" fontId="40" fillId="2" borderId="10" xfId="0" applyFont="1" applyFill="1" applyBorder="1" applyAlignment="1">
      <alignment horizontal="justify" vertical="center"/>
    </xf>
    <xf numFmtId="0" fontId="40" fillId="2" borderId="0" xfId="0" applyFont="1" applyFill="1" applyAlignment="1">
      <alignment horizontal="justify" vertical="center"/>
    </xf>
    <xf numFmtId="0" fontId="40" fillId="2" borderId="11" xfId="0" applyFont="1" applyFill="1" applyBorder="1" applyAlignment="1">
      <alignment horizontal="justify" vertical="center"/>
    </xf>
    <xf numFmtId="0" fontId="16" fillId="2" borderId="3" xfId="0" applyFont="1" applyFill="1" applyBorder="1" applyAlignment="1">
      <alignment horizontal="justify" vertical="center" wrapText="1"/>
    </xf>
    <xf numFmtId="0" fontId="16" fillId="2" borderId="6" xfId="0" applyFont="1" applyFill="1" applyBorder="1" applyAlignment="1">
      <alignment horizontal="justify" vertical="center"/>
    </xf>
    <xf numFmtId="0" fontId="16" fillId="2" borderId="7" xfId="0" applyFont="1" applyFill="1" applyBorder="1" applyAlignment="1">
      <alignment horizontal="justify" vertical="center"/>
    </xf>
    <xf numFmtId="0" fontId="35" fillId="2" borderId="3" xfId="3" applyFill="1" applyBorder="1" applyAlignment="1">
      <alignment horizontal="justify" vertical="center"/>
    </xf>
    <xf numFmtId="0" fontId="16" fillId="2" borderId="3" xfId="0" applyFont="1" applyFill="1" applyBorder="1" applyAlignment="1">
      <alignment horizontal="justify" vertical="center"/>
    </xf>
    <xf numFmtId="0" fontId="17" fillId="2" borderId="13" xfId="0" applyFont="1" applyFill="1" applyBorder="1" applyAlignment="1">
      <alignment horizontal="center" vertical="center"/>
    </xf>
    <xf numFmtId="0" fontId="22" fillId="2" borderId="8" xfId="0" applyFont="1" applyFill="1" applyBorder="1" applyAlignment="1">
      <alignment horizontal="justify" vertical="center" wrapText="1"/>
    </xf>
    <xf numFmtId="0" fontId="1" fillId="2" borderId="10" xfId="0" applyFont="1" applyFill="1" applyBorder="1" applyAlignment="1">
      <alignment horizontal="justify" vertical="center"/>
    </xf>
    <xf numFmtId="0" fontId="1" fillId="2" borderId="11" xfId="0" applyFont="1" applyFill="1" applyBorder="1" applyAlignment="1">
      <alignment horizontal="justify"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2" borderId="12" xfId="0" applyFont="1" applyFill="1" applyBorder="1" applyAlignment="1">
      <alignment horizontal="justify" vertical="center"/>
    </xf>
    <xf numFmtId="0" fontId="40" fillId="2" borderId="13" xfId="0" applyFont="1" applyFill="1" applyBorder="1" applyAlignment="1">
      <alignment horizontal="justify" vertical="center"/>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0"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22" fillId="7" borderId="3" xfId="0" applyFont="1" applyFill="1" applyBorder="1" applyAlignment="1">
      <alignment horizontal="left" vertical="center" wrapText="1"/>
    </xf>
    <xf numFmtId="0" fontId="22" fillId="7" borderId="6" xfId="0" applyFont="1" applyFill="1" applyBorder="1" applyAlignment="1">
      <alignment horizontal="left" vertical="center" wrapText="1"/>
    </xf>
    <xf numFmtId="0" fontId="22" fillId="7" borderId="7" xfId="0" applyFont="1" applyFill="1" applyBorder="1" applyAlignment="1">
      <alignment horizontal="left" vertical="center" wrapText="1"/>
    </xf>
    <xf numFmtId="0" fontId="22" fillId="7" borderId="3" xfId="0" applyFont="1" applyFill="1" applyBorder="1" applyAlignment="1">
      <alignment horizontal="justify" vertical="center" wrapText="1"/>
    </xf>
    <xf numFmtId="0" fontId="22" fillId="7" borderId="6" xfId="0" applyFont="1" applyFill="1" applyBorder="1" applyAlignment="1">
      <alignment horizontal="justify" vertical="center" wrapText="1"/>
    </xf>
    <xf numFmtId="0" fontId="22" fillId="7" borderId="7" xfId="0" applyFont="1" applyFill="1" applyBorder="1" applyAlignment="1">
      <alignment horizontal="justify"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4" fillId="6" borderId="3" xfId="0" applyFont="1" applyFill="1" applyBorder="1" applyAlignment="1">
      <alignment horizontal="center" vertical="center" wrapText="1"/>
    </xf>
    <xf numFmtId="0" fontId="4" fillId="6" borderId="7" xfId="0" applyFont="1" applyFill="1" applyBorder="1" applyAlignment="1">
      <alignment horizontal="center" vertical="center" wrapText="1"/>
    </xf>
    <xf numFmtId="43" fontId="4" fillId="6" borderId="3" xfId="1" applyFont="1" applyFill="1" applyBorder="1" applyAlignment="1">
      <alignment horizontal="center" vertical="center" wrapText="1"/>
    </xf>
    <xf numFmtId="43" fontId="4" fillId="6" borderId="7" xfId="1"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3" fillId="12" borderId="1" xfId="0" applyFont="1" applyFill="1" applyBorder="1" applyAlignment="1">
      <alignment horizontal="justify" vertical="center" wrapText="1"/>
    </xf>
    <xf numFmtId="0" fontId="13" fillId="12" borderId="4" xfId="0" applyFont="1" applyFill="1" applyBorder="1" applyAlignment="1">
      <alignment horizontal="justify" vertical="center" wrapText="1"/>
    </xf>
    <xf numFmtId="0" fontId="13" fillId="12" borderId="2" xfId="0" applyFont="1" applyFill="1" applyBorder="1" applyAlignment="1">
      <alignment horizontal="justify" vertical="center" wrapText="1"/>
    </xf>
    <xf numFmtId="0" fontId="13" fillId="2" borderId="0" xfId="0" applyFont="1" applyFill="1" applyAlignment="1">
      <alignment horizontal="left" vertical="center"/>
    </xf>
    <xf numFmtId="0" fontId="2" fillId="11" borderId="1"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7" borderId="1" xfId="0" applyFont="1" applyFill="1" applyBorder="1" applyAlignment="1">
      <alignment horizontal="justify" vertical="center" wrapText="1"/>
    </xf>
    <xf numFmtId="0" fontId="12" fillId="7" borderId="2" xfId="0" applyFont="1" applyFill="1" applyBorder="1" applyAlignment="1">
      <alignment horizontal="justify" vertical="center" wrapText="1"/>
    </xf>
    <xf numFmtId="0" fontId="24" fillId="2"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 xfId="0" applyFont="1" applyFill="1" applyBorder="1" applyAlignment="1">
      <alignment horizontal="justify" vertical="center"/>
    </xf>
    <xf numFmtId="0" fontId="4" fillId="3" borderId="7" xfId="0" applyFont="1" applyFill="1" applyBorder="1" applyAlignment="1">
      <alignment horizontal="justify" vertical="center"/>
    </xf>
    <xf numFmtId="0" fontId="1" fillId="2" borderId="0" xfId="0" applyFont="1" applyFill="1" applyAlignment="1">
      <alignment horizontal="justify" vertical="justify"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6"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27" fillId="10" borderId="1" xfId="0" applyFont="1" applyFill="1" applyBorder="1" applyAlignment="1">
      <alignment horizontal="center" vertical="center"/>
    </xf>
    <xf numFmtId="0" fontId="27" fillId="10" borderId="2" xfId="0" applyFont="1" applyFill="1" applyBorder="1" applyAlignment="1">
      <alignment horizontal="center" vertical="center"/>
    </xf>
    <xf numFmtId="0" fontId="4" fillId="3" borderId="3" xfId="0" applyFont="1" applyFill="1" applyBorder="1" applyAlignment="1">
      <alignment horizontal="center" vertical="justify" wrapText="1"/>
    </xf>
    <xf numFmtId="0" fontId="4" fillId="3" borderId="7" xfId="0" applyFont="1" applyFill="1" applyBorder="1" applyAlignment="1">
      <alignment horizontal="center" vertical="justify" wrapText="1"/>
    </xf>
    <xf numFmtId="43" fontId="4" fillId="3" borderId="3" xfId="1" applyFont="1" applyFill="1" applyBorder="1" applyAlignment="1">
      <alignment horizontal="center" vertical="center"/>
    </xf>
    <xf numFmtId="43" fontId="4" fillId="3" borderId="7" xfId="1" applyFont="1" applyFill="1" applyBorder="1" applyAlignment="1">
      <alignment horizontal="center" vertical="center"/>
    </xf>
    <xf numFmtId="0" fontId="17" fillId="2" borderId="0" xfId="0" applyFont="1" applyFill="1" applyAlignment="1">
      <alignment horizontal="center" vertical="justify"/>
    </xf>
    <xf numFmtId="43" fontId="4" fillId="3" borderId="3" xfId="1" applyFont="1" applyFill="1" applyBorder="1" applyAlignment="1">
      <alignment horizontal="center" vertical="center" wrapText="1"/>
    </xf>
    <xf numFmtId="43" fontId="4" fillId="3" borderId="7" xfId="1" applyFont="1" applyFill="1" applyBorder="1" applyAlignment="1">
      <alignment horizontal="center" vertical="center" wrapText="1"/>
    </xf>
    <xf numFmtId="43" fontId="4" fillId="3" borderId="1" xfId="1" applyFont="1" applyFill="1" applyBorder="1" applyAlignment="1">
      <alignment horizontal="center" vertical="center"/>
    </xf>
    <xf numFmtId="43" fontId="4" fillId="3" borderId="4" xfId="1" applyFont="1" applyFill="1" applyBorder="1" applyAlignment="1">
      <alignment horizontal="center" vertical="center"/>
    </xf>
    <xf numFmtId="43" fontId="4" fillId="3" borderId="2" xfId="1" applyFont="1" applyFill="1" applyBorder="1" applyAlignment="1">
      <alignment horizontal="center" vertical="center"/>
    </xf>
    <xf numFmtId="0" fontId="47" fillId="2" borderId="10" xfId="0" applyFont="1" applyFill="1" applyBorder="1" applyAlignment="1">
      <alignment horizontal="justify" vertical="center"/>
    </xf>
    <xf numFmtId="0" fontId="39" fillId="2" borderId="0" xfId="0" applyFont="1" applyFill="1" applyAlignment="1">
      <alignment horizontal="left" wrapText="1"/>
    </xf>
    <xf numFmtId="0" fontId="1" fillId="2" borderId="0" xfId="0" applyFont="1" applyFill="1" applyAlignment="1">
      <alignment horizontal="center" wrapText="1"/>
    </xf>
    <xf numFmtId="0" fontId="3" fillId="2" borderId="0" xfId="0" applyFont="1" applyFill="1" applyAlignment="1">
      <alignment horizontal="center" vertical="justify"/>
    </xf>
    <xf numFmtId="0" fontId="2" fillId="3" borderId="13" xfId="0" applyFont="1" applyFill="1" applyBorder="1" applyAlignment="1">
      <alignment horizontal="center" vertical="center" wrapText="1"/>
    </xf>
    <xf numFmtId="0" fontId="49" fillId="9" borderId="0" xfId="0" applyFont="1" applyFill="1" applyAlignment="1">
      <alignment horizontal="left" wrapText="1"/>
    </xf>
    <xf numFmtId="0" fontId="17"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48" fillId="9" borderId="10" xfId="0" applyFont="1" applyFill="1" applyBorder="1" applyAlignment="1">
      <alignment horizontal="justify" vertical="center"/>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4" fillId="4" borderId="1" xfId="0" applyFont="1" applyFill="1" applyBorder="1" applyAlignment="1">
      <alignment horizontal="justify" vertical="center" wrapText="1"/>
    </xf>
    <xf numFmtId="0" fontId="4" fillId="4" borderId="4" xfId="0" applyFont="1" applyFill="1" applyBorder="1" applyAlignment="1">
      <alignment horizontal="justify" vertical="center" wrapText="1"/>
    </xf>
    <xf numFmtId="0" fontId="4" fillId="4" borderId="2" xfId="0" applyFont="1" applyFill="1" applyBorder="1" applyAlignment="1">
      <alignment horizontal="justify"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0" fillId="0" borderId="5" xfId="0" applyFont="1" applyFill="1" applyBorder="1" applyAlignment="1">
      <alignment horizontal="center" vertical="center" wrapText="1"/>
    </xf>
    <xf numFmtId="2" fontId="23" fillId="0" borderId="3" xfId="0" applyNumberFormat="1" applyFont="1" applyBorder="1" applyAlignment="1">
      <alignment horizontal="center" vertical="center" wrapText="1"/>
    </xf>
    <xf numFmtId="2" fontId="23" fillId="0" borderId="7" xfId="0" applyNumberFormat="1" applyFont="1" applyBorder="1" applyAlignment="1">
      <alignment horizontal="center" vertical="center" wrapText="1"/>
    </xf>
    <xf numFmtId="0" fontId="0" fillId="0" borderId="20" xfId="0" applyBorder="1" applyAlignment="1">
      <alignment horizontal="justify" vertical="center" wrapText="1"/>
    </xf>
    <xf numFmtId="0" fontId="0" fillId="0" borderId="23" xfId="0" applyBorder="1" applyAlignment="1">
      <alignment horizontal="justify" vertical="center" wrapText="1"/>
    </xf>
    <xf numFmtId="0" fontId="23" fillId="0" borderId="24" xfId="0" applyFont="1" applyBorder="1" applyAlignment="1">
      <alignment horizontal="center" vertical="center" wrapText="1"/>
    </xf>
    <xf numFmtId="0" fontId="0" fillId="2" borderId="5" xfId="0" applyFont="1" applyFill="1" applyBorder="1" applyAlignment="1">
      <alignment horizontal="center" vertical="center" wrapText="1"/>
    </xf>
    <xf numFmtId="2" fontId="23" fillId="9" borderId="3" xfId="0" applyNumberFormat="1" applyFont="1" applyFill="1" applyBorder="1" applyAlignment="1">
      <alignment horizontal="center" vertical="center" wrapText="1"/>
    </xf>
    <xf numFmtId="2" fontId="23" fillId="9" borderId="7"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2" fillId="14" borderId="3"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4" fillId="4" borderId="15" xfId="0" applyFont="1" applyFill="1" applyBorder="1" applyAlignment="1">
      <alignment horizontal="justify" vertical="center" wrapText="1"/>
    </xf>
    <xf numFmtId="0" fontId="4" fillId="4" borderId="9" xfId="0" applyFont="1" applyFill="1" applyBorder="1" applyAlignment="1">
      <alignment horizontal="justify" vertical="center" wrapText="1"/>
    </xf>
    <xf numFmtId="0" fontId="0" fillId="0" borderId="22" xfId="0" applyBorder="1" applyAlignment="1">
      <alignment horizontal="justify" vertical="center" wrapText="1"/>
    </xf>
    <xf numFmtId="0" fontId="48" fillId="9" borderId="32" xfId="0" applyFont="1" applyFill="1" applyBorder="1" applyAlignment="1">
      <alignment horizontal="justify" vertical="center" wrapText="1"/>
    </xf>
    <xf numFmtId="0" fontId="14" fillId="5" borderId="16" xfId="0" applyFont="1" applyFill="1" applyBorder="1" applyAlignment="1">
      <alignment horizontal="center"/>
    </xf>
    <xf numFmtId="0" fontId="2" fillId="11" borderId="0"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13" fillId="5" borderId="16" xfId="0" applyFont="1" applyFill="1" applyBorder="1" applyAlignment="1">
      <alignment horizontal="justify" vertical="center" wrapText="1"/>
    </xf>
    <xf numFmtId="0" fontId="40" fillId="0" borderId="16" xfId="0" applyFont="1" applyBorder="1" applyAlignment="1">
      <alignment horizontal="justify" vertical="center" wrapText="1"/>
    </xf>
    <xf numFmtId="0" fontId="40" fillId="0" borderId="20" xfId="0" applyFont="1" applyBorder="1" applyAlignment="1">
      <alignment horizontal="justify" vertical="center" wrapText="1"/>
    </xf>
    <xf numFmtId="0" fontId="40" fillId="0" borderId="22" xfId="0" applyFont="1" applyBorder="1" applyAlignment="1">
      <alignment horizontal="justify" vertical="center" wrapText="1"/>
    </xf>
    <xf numFmtId="0" fontId="40" fillId="0" borderId="23" xfId="0" applyFont="1" applyBorder="1" applyAlignment="1">
      <alignment horizontal="justify" vertical="center" wrapText="1"/>
    </xf>
    <xf numFmtId="0" fontId="40" fillId="0" borderId="20"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39" fillId="2" borderId="32" xfId="0" applyFont="1" applyFill="1" applyBorder="1" applyAlignment="1">
      <alignment horizontal="center" vertical="center"/>
    </xf>
    <xf numFmtId="0" fontId="39" fillId="9" borderId="10" xfId="0" applyFont="1" applyFill="1" applyBorder="1" applyAlignment="1">
      <alignment horizontal="justify" vertical="top" wrapText="1"/>
    </xf>
    <xf numFmtId="0" fontId="39" fillId="9" borderId="10" xfId="0" applyFont="1" applyFill="1" applyBorder="1" applyAlignment="1">
      <alignment horizontal="justify" vertical="top"/>
    </xf>
    <xf numFmtId="0" fontId="23" fillId="0" borderId="0"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Medium9"/>
  <colors>
    <mruColors>
      <color rgb="FF560608"/>
      <color rgb="FF72080B"/>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ifver.gob.mx/wp-content/uploads/2023/01/CDB.K.K.088.S-Estrategia-Integral-de-asistencia-Social-alimentaria.pdf" TargetMode="External"/><Relationship Id="rId3" Type="http://schemas.openxmlformats.org/officeDocument/2006/relationships/hyperlink" Target="https://ensanut.insp.mx/encuestas/ensanut2018/doctos/informes/ensanut_2018_presentacion_resultados.pdf" TargetMode="External"/><Relationship Id="rId7" Type="http://schemas.openxmlformats.org/officeDocument/2006/relationships/hyperlink" Target="http://www.difver.gob.mx/wp-content/uploads/2023/01/CDA.K.K.089.S-Asistencia-e-Inclusi%C3%B3n-Social.pdf" TargetMode="External"/><Relationship Id="rId2" Type="http://schemas.openxmlformats.org/officeDocument/2006/relationships/hyperlink" Target="http://www.difver.gob.mx/wp-content/uploads/2023/02/Cuarto-Trimestre-Indicadores-FAM-2022..pdf" TargetMode="External"/><Relationship Id="rId1" Type="http://schemas.openxmlformats.org/officeDocument/2006/relationships/hyperlink" Target="https://www.coneval.org.mx/coordinacion/entidades/Documents/Informes_de_pobreza_y_evaluacion_2020_Documentos/Informe_Veracruz_2020.pdf" TargetMode="External"/><Relationship Id="rId6" Type="http://schemas.openxmlformats.org/officeDocument/2006/relationships/hyperlink" Target="https://www.coneval.org.mx/Informes/Coordinacion/Publicaciones%20oficiales/MEDICION_MULTIDIMENSIONAL_SEGUNDA_EDICION.pdf" TargetMode="External"/><Relationship Id="rId5" Type="http://schemas.openxmlformats.org/officeDocument/2006/relationships/hyperlink" Target="https://www.fao.org/hunger/es/" TargetMode="External"/><Relationship Id="rId4" Type="http://schemas.openxmlformats.org/officeDocument/2006/relationships/hyperlink" Target="http://www.difver.gob.mx/wp-content/uploads/2022/09/07.-Informe-Final-FAM.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www.difver.gob.mx/wp-content/uploads/2022/07/C-Jorge-Hero%CC%81n-Gonza%CC%81lez-Lima.pdf" TargetMode="External"/><Relationship Id="rId7" Type="http://schemas.openxmlformats.org/officeDocument/2006/relationships/printerSettings" Target="../printerSettings/printerSettings5.bin"/><Relationship Id="rId2" Type="http://schemas.openxmlformats.org/officeDocument/2006/relationships/hyperlink" Target="http://www.difver.gob.mx/transparencia2/ley-estatal-875/" TargetMode="External"/><Relationship Id="rId1" Type="http://schemas.openxmlformats.org/officeDocument/2006/relationships/hyperlink" Target="http://www.difver.gob.mx/transparencia2/ley-estatal-875/" TargetMode="External"/><Relationship Id="rId6" Type="http://schemas.openxmlformats.org/officeDocument/2006/relationships/hyperlink" Target="http://www.difver.gob.mx/transparencia2/proactiva/" TargetMode="External"/><Relationship Id="rId5" Type="http://schemas.openxmlformats.org/officeDocument/2006/relationships/hyperlink" Target="http://www.difver.gob.mx/wp-content/uploads/2022/07/C-Jos%C3%A9-Carlos-Paniagua-Landa.pdf" TargetMode="External"/><Relationship Id="rId4" Type="http://schemas.openxmlformats.org/officeDocument/2006/relationships/hyperlink" Target="http://www.difver.gob.mx/wp-content/uploads/2022/07/C-Marco-Antonio-L%C3%B3pez-Cabrera.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www.difver.gob.mx/transparencia_pro_tax/pae-2022/" TargetMode="External"/><Relationship Id="rId13" Type="http://schemas.openxmlformats.org/officeDocument/2006/relationships/hyperlink" Target="http://www.difver.gob.mx/transparencia_pro_tax/pae-2022/" TargetMode="External"/><Relationship Id="rId3" Type="http://schemas.openxmlformats.org/officeDocument/2006/relationships/hyperlink" Target="http://www.difver.gob.mx/wp-content/uploads/2023/02/AVAN-Cuarto-Trimestre-2022.pdf" TargetMode="External"/><Relationship Id="rId7" Type="http://schemas.openxmlformats.org/officeDocument/2006/relationships/hyperlink" Target="http://www.difver.gob.mx/transparencia2/proactiva/" TargetMode="External"/><Relationship Id="rId12" Type="http://schemas.openxmlformats.org/officeDocument/2006/relationships/hyperlink" Target="http://www.difver.gob.mx/capacitacion/" TargetMode="External"/><Relationship Id="rId2" Type="http://schemas.openxmlformats.org/officeDocument/2006/relationships/hyperlink" Target="http://www.difver.gob.mx/transparencia_pro_tax/licitaciones_pro/" TargetMode="External"/><Relationship Id="rId1" Type="http://schemas.openxmlformats.org/officeDocument/2006/relationships/hyperlink" Target="http://www.difver.gob.mx/transparencia_pro_tax/sied-2022/" TargetMode="External"/><Relationship Id="rId6" Type="http://schemas.openxmlformats.org/officeDocument/2006/relationships/hyperlink" Target="http://www.difver.gob.mx/transparencia2/proactiva/" TargetMode="External"/><Relationship Id="rId11" Type="http://schemas.openxmlformats.org/officeDocument/2006/relationships/hyperlink" Target="http://www.difver.gob.mx/descargas/" TargetMode="External"/><Relationship Id="rId5" Type="http://schemas.openxmlformats.org/officeDocument/2006/relationships/hyperlink" Target="https://www.youtube.com/watch?v=xcn8DwQd9mM&amp;t=2s" TargetMode="External"/><Relationship Id="rId10" Type="http://schemas.openxmlformats.org/officeDocument/2006/relationships/hyperlink" Target="http://www.difver.gob.mx/transparencia2/proactiva/" TargetMode="External"/><Relationship Id="rId4" Type="http://schemas.openxmlformats.org/officeDocument/2006/relationships/hyperlink" Target="http://www.difver.gob.mx/wp-content/uploads/2020/11/CODIGO-DE-CONDUCTA.pdf" TargetMode="External"/><Relationship Id="rId9" Type="http://schemas.openxmlformats.org/officeDocument/2006/relationships/hyperlink" Target="http://www.difver.gob.mx/transparencia_pro_tax/pae-2022" TargetMode="External"/><Relationship Id="rId1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9"/>
  <sheetViews>
    <sheetView tabSelected="1" zoomScale="80" zoomScaleNormal="80" workbookViewId="0">
      <pane ySplit="7" topLeftCell="A8" activePane="bottomLeft" state="frozen"/>
      <selection pane="bottomLeft" activeCell="A8" sqref="A8"/>
    </sheetView>
  </sheetViews>
  <sheetFormatPr baseColWidth="10" defaultColWidth="9.109375" defaultRowHeight="13.8" x14ac:dyDescent="0.25"/>
  <cols>
    <col min="1" max="1" width="30.44140625" style="2" customWidth="1"/>
    <col min="2" max="2" width="24.109375" style="2" customWidth="1"/>
    <col min="3" max="4" width="31.33203125" style="2" customWidth="1"/>
    <col min="5" max="5" width="73.6640625" style="2" customWidth="1"/>
    <col min="6" max="6" width="31.33203125" style="2" customWidth="1"/>
    <col min="7" max="7" width="43.5546875" style="146" customWidth="1"/>
    <col min="8" max="16384" width="9.109375" style="2"/>
  </cols>
  <sheetData>
    <row r="2" spans="1:7" ht="36.75" customHeight="1" x14ac:dyDescent="0.25">
      <c r="A2" s="265" t="s">
        <v>199</v>
      </c>
      <c r="B2" s="265"/>
      <c r="C2" s="265"/>
      <c r="D2" s="265"/>
      <c r="E2" s="265"/>
      <c r="F2" s="265"/>
    </row>
    <row r="3" spans="1:7" ht="18" thickBot="1" x14ac:dyDescent="0.3">
      <c r="A3" s="286"/>
      <c r="B3" s="286"/>
      <c r="C3" s="286"/>
      <c r="D3" s="286"/>
      <c r="E3" s="286"/>
      <c r="F3" s="286"/>
    </row>
    <row r="4" spans="1:7" ht="16.95" customHeight="1" thickBot="1" x14ac:dyDescent="0.3">
      <c r="A4" s="175" t="s">
        <v>0</v>
      </c>
      <c r="B4" s="176"/>
      <c r="C4" s="176"/>
      <c r="D4" s="176"/>
      <c r="E4" s="176"/>
      <c r="F4" s="177"/>
      <c r="G4" s="166" t="s">
        <v>552</v>
      </c>
    </row>
    <row r="5" spans="1:7" ht="16.95" customHeight="1" thickBot="1" x14ac:dyDescent="0.3">
      <c r="A5" s="178" t="s">
        <v>1</v>
      </c>
      <c r="B5" s="179"/>
      <c r="C5" s="179"/>
      <c r="D5" s="179"/>
      <c r="E5" s="179"/>
      <c r="F5" s="180"/>
      <c r="G5" s="167"/>
    </row>
    <row r="6" spans="1:7" ht="14.4" thickBot="1" x14ac:dyDescent="0.3">
      <c r="A6" s="181"/>
      <c r="B6" s="182"/>
      <c r="C6" s="182"/>
      <c r="D6" s="182"/>
      <c r="E6" s="182"/>
      <c r="F6" s="183"/>
      <c r="G6" s="167"/>
    </row>
    <row r="7" spans="1:7" s="18" customFormat="1" ht="27" thickBot="1" x14ac:dyDescent="0.3">
      <c r="A7" s="16" t="s">
        <v>2</v>
      </c>
      <c r="B7" s="17" t="s">
        <v>3</v>
      </c>
      <c r="C7" s="184" t="s">
        <v>4</v>
      </c>
      <c r="D7" s="185"/>
      <c r="E7" s="186"/>
      <c r="F7" s="17" t="s">
        <v>5</v>
      </c>
      <c r="G7" s="167"/>
    </row>
    <row r="8" spans="1:7" ht="371.4" customHeight="1" thickBot="1" x14ac:dyDescent="0.3">
      <c r="A8" s="11" t="s">
        <v>6</v>
      </c>
      <c r="B8" s="12" t="s">
        <v>198</v>
      </c>
      <c r="C8" s="187" t="s">
        <v>473</v>
      </c>
      <c r="D8" s="188"/>
      <c r="E8" s="189"/>
      <c r="F8" s="13" t="s">
        <v>457</v>
      </c>
      <c r="G8" s="139" t="s">
        <v>551</v>
      </c>
    </row>
    <row r="9" spans="1:7" ht="31.5" customHeight="1" thickBot="1" x14ac:dyDescent="0.3">
      <c r="A9" s="190" t="s">
        <v>7</v>
      </c>
      <c r="B9" s="193" t="s">
        <v>8</v>
      </c>
      <c r="C9" s="194"/>
      <c r="D9" s="194"/>
      <c r="E9" s="194"/>
      <c r="F9" s="195"/>
    </row>
    <row r="10" spans="1:7" ht="258" customHeight="1" thickBot="1" x14ac:dyDescent="0.3">
      <c r="A10" s="191"/>
      <c r="B10" s="15" t="s">
        <v>9</v>
      </c>
      <c r="C10" s="208" t="s">
        <v>486</v>
      </c>
      <c r="D10" s="209"/>
      <c r="E10" s="210"/>
      <c r="F10" s="93"/>
      <c r="G10" s="139" t="s">
        <v>506</v>
      </c>
    </row>
    <row r="11" spans="1:7" ht="216.75" customHeight="1" thickBot="1" x14ac:dyDescent="0.3">
      <c r="A11" s="191"/>
      <c r="B11" s="142" t="s">
        <v>10</v>
      </c>
      <c r="C11" s="171" t="s">
        <v>481</v>
      </c>
      <c r="D11" s="171"/>
      <c r="E11" s="171"/>
      <c r="F11" s="140" t="s">
        <v>482</v>
      </c>
      <c r="G11" s="145" t="s">
        <v>497</v>
      </c>
    </row>
    <row r="12" spans="1:7" ht="153.6" customHeight="1" thickBot="1" x14ac:dyDescent="0.3">
      <c r="A12" s="191"/>
      <c r="B12" s="142" t="s">
        <v>11</v>
      </c>
      <c r="C12" s="171" t="s">
        <v>433</v>
      </c>
      <c r="D12" s="171"/>
      <c r="E12" s="171"/>
      <c r="F12" s="141" t="s">
        <v>458</v>
      </c>
      <c r="G12" s="139" t="s">
        <v>483</v>
      </c>
    </row>
    <row r="13" spans="1:7" ht="126" customHeight="1" thickBot="1" x14ac:dyDescent="0.3">
      <c r="A13" s="191"/>
      <c r="B13" s="12" t="s">
        <v>12</v>
      </c>
      <c r="C13" s="172" t="s">
        <v>484</v>
      </c>
      <c r="D13" s="173"/>
      <c r="E13" s="174"/>
      <c r="F13" s="94" t="s">
        <v>411</v>
      </c>
      <c r="G13" s="139" t="s">
        <v>485</v>
      </c>
    </row>
    <row r="14" spans="1:7" ht="93.6" customHeight="1" thickBot="1" x14ac:dyDescent="0.3">
      <c r="A14" s="191"/>
      <c r="B14" s="143" t="s">
        <v>13</v>
      </c>
      <c r="C14" s="196" t="s">
        <v>474</v>
      </c>
      <c r="D14" s="197"/>
      <c r="E14" s="198"/>
      <c r="F14" s="205" t="s">
        <v>374</v>
      </c>
      <c r="G14" s="168" t="s">
        <v>487</v>
      </c>
    </row>
    <row r="15" spans="1:7" ht="30" customHeight="1" thickBot="1" x14ac:dyDescent="0.3">
      <c r="A15" s="191"/>
      <c r="B15" s="143" t="s">
        <v>14</v>
      </c>
      <c r="C15" s="199"/>
      <c r="D15" s="200"/>
      <c r="E15" s="201"/>
      <c r="F15" s="206"/>
      <c r="G15" s="168"/>
    </row>
    <row r="16" spans="1:7" ht="30" customHeight="1" thickBot="1" x14ac:dyDescent="0.3">
      <c r="A16" s="191"/>
      <c r="B16" s="143" t="s">
        <v>15</v>
      </c>
      <c r="C16" s="199"/>
      <c r="D16" s="200"/>
      <c r="E16" s="201"/>
      <c r="F16" s="206"/>
      <c r="G16" s="168"/>
    </row>
    <row r="17" spans="1:7" ht="30" customHeight="1" thickBot="1" x14ac:dyDescent="0.3">
      <c r="A17" s="191"/>
      <c r="B17" s="143" t="s">
        <v>16</v>
      </c>
      <c r="C17" s="199"/>
      <c r="D17" s="200"/>
      <c r="E17" s="201"/>
      <c r="F17" s="206"/>
      <c r="G17" s="168"/>
    </row>
    <row r="18" spans="1:7" ht="87" customHeight="1" thickBot="1" x14ac:dyDescent="0.3">
      <c r="A18" s="192"/>
      <c r="B18" s="143" t="s">
        <v>17</v>
      </c>
      <c r="C18" s="202"/>
      <c r="D18" s="203"/>
      <c r="E18" s="204"/>
      <c r="F18" s="207"/>
      <c r="G18" s="168"/>
    </row>
    <row r="19" spans="1:7" ht="48.75" customHeight="1" thickBot="1" x14ac:dyDescent="0.3">
      <c r="A19" s="190" t="s">
        <v>18</v>
      </c>
      <c r="B19" s="193" t="s">
        <v>200</v>
      </c>
      <c r="C19" s="194"/>
      <c r="D19" s="194"/>
      <c r="E19" s="194"/>
      <c r="F19" s="195"/>
    </row>
    <row r="20" spans="1:7" x14ac:dyDescent="0.25">
      <c r="A20" s="191"/>
      <c r="B20" s="217" t="s">
        <v>201</v>
      </c>
      <c r="C20" s="256" t="s">
        <v>489</v>
      </c>
      <c r="D20" s="257"/>
      <c r="E20" s="258"/>
      <c r="F20" s="211"/>
      <c r="G20" s="168" t="s">
        <v>488</v>
      </c>
    </row>
    <row r="21" spans="1:7" x14ac:dyDescent="0.25">
      <c r="A21" s="191"/>
      <c r="B21" s="218"/>
      <c r="C21" s="214"/>
      <c r="D21" s="215"/>
      <c r="E21" s="216"/>
      <c r="F21" s="212"/>
      <c r="G21" s="168"/>
    </row>
    <row r="22" spans="1:7" x14ac:dyDescent="0.25">
      <c r="A22" s="191"/>
      <c r="B22" s="218"/>
      <c r="C22" s="259" t="s">
        <v>416</v>
      </c>
      <c r="D22" s="260"/>
      <c r="E22" s="261"/>
      <c r="F22" s="212"/>
      <c r="G22" s="168"/>
    </row>
    <row r="23" spans="1:7" x14ac:dyDescent="0.25">
      <c r="A23" s="191"/>
      <c r="B23" s="218"/>
      <c r="C23" s="214"/>
      <c r="D23" s="215"/>
      <c r="E23" s="216"/>
      <c r="F23" s="212"/>
      <c r="G23" s="168"/>
    </row>
    <row r="24" spans="1:7" ht="37.5" customHeight="1" thickBot="1" x14ac:dyDescent="0.3">
      <c r="A24" s="191"/>
      <c r="B24" s="219"/>
      <c r="C24" s="262" t="s">
        <v>417</v>
      </c>
      <c r="D24" s="263"/>
      <c r="E24" s="264"/>
      <c r="F24" s="213"/>
      <c r="G24" s="168"/>
    </row>
    <row r="25" spans="1:7" ht="14.4" customHeight="1" x14ac:dyDescent="0.25">
      <c r="A25" s="191"/>
      <c r="B25" s="217" t="s">
        <v>19</v>
      </c>
      <c r="C25" s="256" t="s">
        <v>418</v>
      </c>
      <c r="D25" s="257"/>
      <c r="E25" s="258"/>
      <c r="F25" s="285"/>
      <c r="G25" s="168" t="s">
        <v>490</v>
      </c>
    </row>
    <row r="26" spans="1:7" ht="13.8" customHeight="1" x14ac:dyDescent="0.25">
      <c r="A26" s="191"/>
      <c r="B26" s="218"/>
      <c r="C26" s="214"/>
      <c r="D26" s="215"/>
      <c r="E26" s="216"/>
      <c r="F26" s="282"/>
      <c r="G26" s="168"/>
    </row>
    <row r="27" spans="1:7" x14ac:dyDescent="0.25">
      <c r="A27" s="191"/>
      <c r="B27" s="218"/>
      <c r="C27" s="214" t="s">
        <v>419</v>
      </c>
      <c r="D27" s="215"/>
      <c r="E27" s="216"/>
      <c r="F27" s="282"/>
      <c r="G27" s="168"/>
    </row>
    <row r="28" spans="1:7" x14ac:dyDescent="0.25">
      <c r="A28" s="191"/>
      <c r="B28" s="218"/>
      <c r="C28" s="214"/>
      <c r="D28" s="215"/>
      <c r="E28" s="216"/>
      <c r="F28" s="282"/>
      <c r="G28" s="168"/>
    </row>
    <row r="29" spans="1:7" x14ac:dyDescent="0.25">
      <c r="A29" s="191"/>
      <c r="B29" s="218"/>
      <c r="C29" s="214" t="s">
        <v>420</v>
      </c>
      <c r="D29" s="215"/>
      <c r="E29" s="216"/>
      <c r="F29" s="282"/>
      <c r="G29" s="168"/>
    </row>
    <row r="30" spans="1:7" ht="8.25" customHeight="1" x14ac:dyDescent="0.25">
      <c r="A30" s="191"/>
      <c r="B30" s="218"/>
      <c r="C30" s="214"/>
      <c r="D30" s="215"/>
      <c r="E30" s="216"/>
      <c r="F30" s="282"/>
      <c r="G30" s="168"/>
    </row>
    <row r="31" spans="1:7" x14ac:dyDescent="0.25">
      <c r="A31" s="191"/>
      <c r="B31" s="218"/>
      <c r="C31" s="214" t="s">
        <v>421</v>
      </c>
      <c r="D31" s="215"/>
      <c r="E31" s="216"/>
      <c r="F31" s="282"/>
      <c r="G31" s="168"/>
    </row>
    <row r="32" spans="1:7" ht="44.25" customHeight="1" x14ac:dyDescent="0.25">
      <c r="A32" s="191"/>
      <c r="B32" s="218"/>
      <c r="C32" s="214" t="s">
        <v>432</v>
      </c>
      <c r="D32" s="215"/>
      <c r="E32" s="216"/>
      <c r="F32" s="282"/>
      <c r="G32" s="168"/>
    </row>
    <row r="33" spans="1:7" ht="27" customHeight="1" thickBot="1" x14ac:dyDescent="0.3">
      <c r="A33" s="191"/>
      <c r="B33" s="219"/>
      <c r="C33" s="226" t="s">
        <v>422</v>
      </c>
      <c r="D33" s="227"/>
      <c r="E33" s="228"/>
      <c r="F33" s="283"/>
      <c r="G33" s="168"/>
    </row>
    <row r="34" spans="1:7" ht="19.5" customHeight="1" x14ac:dyDescent="0.25">
      <c r="A34" s="191"/>
      <c r="B34" s="217" t="s">
        <v>20</v>
      </c>
      <c r="C34" s="220" t="s">
        <v>423</v>
      </c>
      <c r="D34" s="221"/>
      <c r="E34" s="222"/>
      <c r="F34" s="211"/>
      <c r="G34" s="168" t="s">
        <v>488</v>
      </c>
    </row>
    <row r="35" spans="1:7" ht="7.5" customHeight="1" x14ac:dyDescent="0.25">
      <c r="A35" s="191"/>
      <c r="B35" s="218"/>
      <c r="C35" s="223"/>
      <c r="D35" s="224"/>
      <c r="E35" s="225"/>
      <c r="F35" s="212"/>
      <c r="G35" s="168"/>
    </row>
    <row r="36" spans="1:7" x14ac:dyDescent="0.25">
      <c r="A36" s="191"/>
      <c r="B36" s="218"/>
      <c r="C36" s="223" t="s">
        <v>424</v>
      </c>
      <c r="D36" s="224"/>
      <c r="E36" s="225"/>
      <c r="F36" s="212"/>
      <c r="G36" s="168"/>
    </row>
    <row r="37" spans="1:7" x14ac:dyDescent="0.25">
      <c r="A37" s="191"/>
      <c r="B37" s="218"/>
      <c r="C37" s="223"/>
      <c r="D37" s="224"/>
      <c r="E37" s="225"/>
      <c r="F37" s="212"/>
      <c r="G37" s="168"/>
    </row>
    <row r="38" spans="1:7" x14ac:dyDescent="0.25">
      <c r="A38" s="191"/>
      <c r="B38" s="218"/>
      <c r="C38" s="223" t="s">
        <v>21</v>
      </c>
      <c r="D38" s="224"/>
      <c r="E38" s="225"/>
      <c r="F38" s="212"/>
      <c r="G38" s="168"/>
    </row>
    <row r="39" spans="1:7" ht="9.75" customHeight="1" x14ac:dyDescent="0.25">
      <c r="A39" s="191"/>
      <c r="B39" s="218"/>
      <c r="C39" s="223"/>
      <c r="D39" s="224"/>
      <c r="E39" s="225"/>
      <c r="F39" s="212"/>
      <c r="G39" s="168"/>
    </row>
    <row r="40" spans="1:7" ht="20.25" customHeight="1" thickBot="1" x14ac:dyDescent="0.3">
      <c r="A40" s="191"/>
      <c r="B40" s="219"/>
      <c r="C40" s="292" t="s">
        <v>425</v>
      </c>
      <c r="D40" s="229"/>
      <c r="E40" s="230"/>
      <c r="F40" s="213"/>
      <c r="G40" s="168"/>
    </row>
    <row r="41" spans="1:7" ht="21.75" customHeight="1" x14ac:dyDescent="0.25">
      <c r="A41" s="191"/>
      <c r="B41" s="217" t="s">
        <v>22</v>
      </c>
      <c r="C41" s="220" t="s">
        <v>426</v>
      </c>
      <c r="D41" s="221"/>
      <c r="E41" s="222"/>
      <c r="F41" s="231" t="s">
        <v>459</v>
      </c>
      <c r="G41" s="168" t="s">
        <v>492</v>
      </c>
    </row>
    <row r="42" spans="1:7" x14ac:dyDescent="0.25">
      <c r="A42" s="191"/>
      <c r="B42" s="218"/>
      <c r="C42" s="223"/>
      <c r="D42" s="224"/>
      <c r="E42" s="225"/>
      <c r="F42" s="232"/>
      <c r="G42" s="168"/>
    </row>
    <row r="43" spans="1:7" x14ac:dyDescent="0.25">
      <c r="A43" s="191"/>
      <c r="B43" s="218"/>
      <c r="C43" s="223" t="s">
        <v>427</v>
      </c>
      <c r="D43" s="224"/>
      <c r="E43" s="225"/>
      <c r="F43" s="232"/>
      <c r="G43" s="168"/>
    </row>
    <row r="44" spans="1:7" x14ac:dyDescent="0.25">
      <c r="A44" s="191"/>
      <c r="B44" s="218"/>
      <c r="C44" s="223"/>
      <c r="D44" s="224"/>
      <c r="E44" s="225"/>
      <c r="F44" s="232"/>
      <c r="G44" s="168"/>
    </row>
    <row r="45" spans="1:7" x14ac:dyDescent="0.25">
      <c r="A45" s="191"/>
      <c r="B45" s="218"/>
      <c r="C45" s="223" t="s">
        <v>428</v>
      </c>
      <c r="D45" s="224"/>
      <c r="E45" s="225"/>
      <c r="F45" s="232"/>
      <c r="G45" s="168"/>
    </row>
    <row r="46" spans="1:7" x14ac:dyDescent="0.25">
      <c r="A46" s="191"/>
      <c r="B46" s="218"/>
      <c r="C46" s="223"/>
      <c r="D46" s="224"/>
      <c r="E46" s="225"/>
      <c r="F46" s="232"/>
      <c r="G46" s="168"/>
    </row>
    <row r="47" spans="1:7" x14ac:dyDescent="0.25">
      <c r="A47" s="191"/>
      <c r="B47" s="218"/>
      <c r="C47" s="223" t="s">
        <v>429</v>
      </c>
      <c r="D47" s="224"/>
      <c r="E47" s="225"/>
      <c r="F47" s="232"/>
      <c r="G47" s="168"/>
    </row>
    <row r="48" spans="1:7" x14ac:dyDescent="0.25">
      <c r="A48" s="191"/>
      <c r="B48" s="218"/>
      <c r="C48" s="135"/>
      <c r="D48" s="136"/>
      <c r="E48" s="137"/>
      <c r="F48" s="232"/>
      <c r="G48" s="168"/>
    </row>
    <row r="49" spans="1:7" ht="18.600000000000001" customHeight="1" x14ac:dyDescent="0.25">
      <c r="A49" s="191"/>
      <c r="B49" s="218"/>
      <c r="C49" s="223" t="s">
        <v>491</v>
      </c>
      <c r="D49" s="224"/>
      <c r="E49" s="225"/>
      <c r="F49" s="232"/>
      <c r="G49" s="168"/>
    </row>
    <row r="50" spans="1:7" ht="82.2" customHeight="1" thickBot="1" x14ac:dyDescent="0.3">
      <c r="A50" s="192"/>
      <c r="B50" s="219"/>
      <c r="C50" s="226" t="s">
        <v>460</v>
      </c>
      <c r="D50" s="229"/>
      <c r="E50" s="230"/>
      <c r="F50" s="94" t="s">
        <v>303</v>
      </c>
      <c r="G50" s="168"/>
    </row>
    <row r="51" spans="1:7" ht="41.25" customHeight="1" thickBot="1" x14ac:dyDescent="0.3">
      <c r="A51" s="190" t="s">
        <v>23</v>
      </c>
      <c r="B51" s="235" t="s">
        <v>202</v>
      </c>
      <c r="C51" s="236"/>
      <c r="D51" s="236"/>
      <c r="E51" s="236"/>
      <c r="F51" s="237"/>
    </row>
    <row r="52" spans="1:7" ht="26.4" customHeight="1" x14ac:dyDescent="0.25">
      <c r="A52" s="191"/>
      <c r="B52" s="238" t="s">
        <v>204</v>
      </c>
      <c r="C52" s="239"/>
      <c r="D52" s="240"/>
      <c r="E52" s="97" t="s">
        <v>493</v>
      </c>
      <c r="F52" s="231" t="s">
        <v>375</v>
      </c>
      <c r="G52" s="169" t="s">
        <v>497</v>
      </c>
    </row>
    <row r="53" spans="1:7" ht="14.4" customHeight="1" x14ac:dyDescent="0.25">
      <c r="A53" s="191"/>
      <c r="B53" s="241"/>
      <c r="C53" s="242"/>
      <c r="D53" s="243"/>
      <c r="E53" s="14"/>
      <c r="F53" s="290"/>
      <c r="G53" s="169"/>
    </row>
    <row r="54" spans="1:7" ht="24.6" customHeight="1" thickBot="1" x14ac:dyDescent="0.3">
      <c r="A54" s="191"/>
      <c r="B54" s="244"/>
      <c r="C54" s="245"/>
      <c r="D54" s="246"/>
      <c r="E54" s="98" t="s">
        <v>494</v>
      </c>
      <c r="F54" s="290"/>
      <c r="G54" s="169"/>
    </row>
    <row r="55" spans="1:7" ht="29.4" customHeight="1" x14ac:dyDescent="0.25">
      <c r="A55" s="191"/>
      <c r="B55" s="238" t="s">
        <v>203</v>
      </c>
      <c r="C55" s="239"/>
      <c r="D55" s="240"/>
      <c r="E55" s="97" t="s">
        <v>496</v>
      </c>
      <c r="F55" s="290"/>
      <c r="G55" s="169"/>
    </row>
    <row r="56" spans="1:7" ht="33.6" customHeight="1" thickBot="1" x14ac:dyDescent="0.3">
      <c r="A56" s="192"/>
      <c r="B56" s="244"/>
      <c r="C56" s="245"/>
      <c r="D56" s="246"/>
      <c r="E56" s="98" t="s">
        <v>495</v>
      </c>
      <c r="F56" s="291"/>
      <c r="G56" s="169"/>
    </row>
    <row r="57" spans="1:7" ht="95.25" customHeight="1" thickBot="1" x14ac:dyDescent="0.3">
      <c r="A57" s="190" t="s">
        <v>24</v>
      </c>
      <c r="B57" s="247" t="s">
        <v>205</v>
      </c>
      <c r="C57" s="248"/>
      <c r="D57" s="248"/>
      <c r="E57" s="248"/>
      <c r="F57" s="249"/>
    </row>
    <row r="58" spans="1:7" ht="277.2" customHeight="1" x14ac:dyDescent="0.25">
      <c r="A58" s="191"/>
      <c r="B58" s="250" t="s">
        <v>206</v>
      </c>
      <c r="C58" s="251"/>
      <c r="D58" s="287" t="s">
        <v>501</v>
      </c>
      <c r="E58" s="222"/>
      <c r="F58" s="281" t="s">
        <v>462</v>
      </c>
      <c r="G58" s="144" t="s">
        <v>498</v>
      </c>
    </row>
    <row r="59" spans="1:7" ht="14.4" customHeight="1" x14ac:dyDescent="0.25">
      <c r="A59" s="191"/>
      <c r="B59" s="252"/>
      <c r="C59" s="253"/>
      <c r="D59" s="288"/>
      <c r="E59" s="289"/>
      <c r="F59" s="282"/>
    </row>
    <row r="60" spans="1:7" ht="221.25" customHeight="1" x14ac:dyDescent="0.25">
      <c r="A60" s="191"/>
      <c r="B60" s="252"/>
      <c r="C60" s="253"/>
      <c r="D60" s="259" t="s">
        <v>499</v>
      </c>
      <c r="E60" s="225"/>
      <c r="F60" s="282"/>
      <c r="G60" s="145" t="s">
        <v>497</v>
      </c>
    </row>
    <row r="61" spans="1:7" ht="8.4" customHeight="1" x14ac:dyDescent="0.25">
      <c r="A61" s="191"/>
      <c r="B61" s="252"/>
      <c r="C61" s="253"/>
      <c r="D61" s="223"/>
      <c r="E61" s="225"/>
      <c r="F61" s="282"/>
    </row>
    <row r="62" spans="1:7" ht="198" customHeight="1" x14ac:dyDescent="0.25">
      <c r="A62" s="191"/>
      <c r="B62" s="252"/>
      <c r="C62" s="253"/>
      <c r="D62" s="259" t="s">
        <v>500</v>
      </c>
      <c r="E62" s="225"/>
      <c r="F62" s="282"/>
      <c r="G62" s="145" t="s">
        <v>497</v>
      </c>
    </row>
    <row r="63" spans="1:7" ht="10.050000000000001" customHeight="1" x14ac:dyDescent="0.25">
      <c r="A63" s="191"/>
      <c r="B63" s="252"/>
      <c r="C63" s="253"/>
      <c r="D63" s="138"/>
      <c r="E63" s="137"/>
      <c r="F63" s="282"/>
    </row>
    <row r="64" spans="1:7" ht="247.8" customHeight="1" thickBot="1" x14ac:dyDescent="0.3">
      <c r="A64" s="192"/>
      <c r="B64" s="254"/>
      <c r="C64" s="255"/>
      <c r="D64" s="262" t="s">
        <v>502</v>
      </c>
      <c r="E64" s="230"/>
      <c r="F64" s="283"/>
      <c r="G64" s="144" t="s">
        <v>504</v>
      </c>
    </row>
    <row r="65" spans="1:7" ht="25.05" customHeight="1" x14ac:dyDescent="0.25">
      <c r="A65" s="190" t="s">
        <v>26</v>
      </c>
      <c r="B65" s="294" t="s">
        <v>27</v>
      </c>
      <c r="C65" s="295"/>
      <c r="D65" s="275" t="s">
        <v>430</v>
      </c>
      <c r="E65" s="277"/>
      <c r="F65" s="284" t="s">
        <v>412</v>
      </c>
      <c r="G65" s="170" t="s">
        <v>505</v>
      </c>
    </row>
    <row r="66" spans="1:7" x14ac:dyDescent="0.25">
      <c r="A66" s="191"/>
      <c r="B66" s="296"/>
      <c r="C66" s="297"/>
      <c r="D66" s="223"/>
      <c r="E66" s="225"/>
      <c r="F66" s="282"/>
      <c r="G66" s="170"/>
    </row>
    <row r="67" spans="1:7" ht="25.05" customHeight="1" x14ac:dyDescent="0.25">
      <c r="A67" s="191"/>
      <c r="B67" s="296"/>
      <c r="C67" s="297"/>
      <c r="D67" s="278" t="s">
        <v>431</v>
      </c>
      <c r="E67" s="280"/>
      <c r="F67" s="282"/>
      <c r="G67" s="170"/>
    </row>
    <row r="68" spans="1:7" x14ac:dyDescent="0.25">
      <c r="A68" s="191"/>
      <c r="B68" s="296"/>
      <c r="C68" s="297"/>
      <c r="D68" s="223"/>
      <c r="E68" s="225"/>
      <c r="F68" s="282"/>
      <c r="G68" s="170"/>
    </row>
    <row r="69" spans="1:7" ht="25.05" customHeight="1" thickBot="1" x14ac:dyDescent="0.3">
      <c r="A69" s="192"/>
      <c r="B69" s="298"/>
      <c r="C69" s="299"/>
      <c r="D69" s="233" t="s">
        <v>503</v>
      </c>
      <c r="E69" s="234"/>
      <c r="F69" s="283"/>
      <c r="G69" s="170"/>
    </row>
    <row r="70" spans="1:7" ht="37.5" customHeight="1" thickBot="1" x14ac:dyDescent="0.3">
      <c r="A70" s="11" t="s">
        <v>28</v>
      </c>
      <c r="B70" s="266" t="s">
        <v>29</v>
      </c>
      <c r="C70" s="267"/>
      <c r="D70" s="267"/>
      <c r="E70" s="267"/>
      <c r="F70" s="268"/>
    </row>
    <row r="71" spans="1:7" ht="27.6" customHeight="1" thickBot="1" x14ac:dyDescent="0.3">
      <c r="A71" s="11" t="s">
        <v>30</v>
      </c>
      <c r="B71" s="269"/>
      <c r="C71" s="270"/>
      <c r="D71" s="270"/>
      <c r="E71" s="270"/>
      <c r="F71" s="271"/>
    </row>
    <row r="72" spans="1:7" x14ac:dyDescent="0.25">
      <c r="A72" s="190" t="s">
        <v>31</v>
      </c>
      <c r="B72" s="272" t="s">
        <v>207</v>
      </c>
      <c r="C72" s="275" t="s">
        <v>475</v>
      </c>
      <c r="D72" s="276"/>
      <c r="E72" s="277"/>
      <c r="F72" s="211"/>
    </row>
    <row r="73" spans="1:7" x14ac:dyDescent="0.25">
      <c r="A73" s="191"/>
      <c r="B73" s="273"/>
      <c r="C73" s="278" t="s">
        <v>476</v>
      </c>
      <c r="D73" s="279"/>
      <c r="E73" s="280"/>
      <c r="F73" s="212"/>
    </row>
    <row r="74" spans="1:7" x14ac:dyDescent="0.25">
      <c r="A74" s="191"/>
      <c r="B74" s="273"/>
      <c r="C74" s="223" t="s">
        <v>32</v>
      </c>
      <c r="D74" s="224"/>
      <c r="E74" s="225"/>
      <c r="F74" s="212"/>
    </row>
    <row r="75" spans="1:7" x14ac:dyDescent="0.25">
      <c r="A75" s="191"/>
      <c r="B75" s="273"/>
      <c r="C75" s="223"/>
      <c r="D75" s="224"/>
      <c r="E75" s="225"/>
      <c r="F75" s="212"/>
    </row>
    <row r="76" spans="1:7" x14ac:dyDescent="0.25">
      <c r="A76" s="191"/>
      <c r="B76" s="273"/>
      <c r="C76" s="278" t="s">
        <v>477</v>
      </c>
      <c r="D76" s="279"/>
      <c r="E76" s="280"/>
      <c r="F76" s="212"/>
    </row>
    <row r="77" spans="1:7" x14ac:dyDescent="0.25">
      <c r="A77" s="191"/>
      <c r="B77" s="273"/>
      <c r="C77" s="278" t="s">
        <v>478</v>
      </c>
      <c r="D77" s="279"/>
      <c r="E77" s="280"/>
      <c r="F77" s="212"/>
    </row>
    <row r="78" spans="1:7" x14ac:dyDescent="0.25">
      <c r="A78" s="191"/>
      <c r="B78" s="273"/>
      <c r="C78" s="278" t="s">
        <v>479</v>
      </c>
      <c r="D78" s="279"/>
      <c r="E78" s="280"/>
      <c r="F78" s="212"/>
    </row>
    <row r="79" spans="1:7" ht="14.4" thickBot="1" x14ac:dyDescent="0.3">
      <c r="A79" s="192"/>
      <c r="B79" s="274"/>
      <c r="C79" s="233" t="s">
        <v>480</v>
      </c>
      <c r="D79" s="293"/>
      <c r="E79" s="234"/>
      <c r="F79" s="213"/>
    </row>
  </sheetData>
  <mergeCells count="98">
    <mergeCell ref="C79:E79"/>
    <mergeCell ref="F72:F79"/>
    <mergeCell ref="D62:E62"/>
    <mergeCell ref="D64:E64"/>
    <mergeCell ref="B65:C69"/>
    <mergeCell ref="D65:E65"/>
    <mergeCell ref="D66:E66"/>
    <mergeCell ref="D67:E67"/>
    <mergeCell ref="A3:F3"/>
    <mergeCell ref="D58:E58"/>
    <mergeCell ref="D59:E59"/>
    <mergeCell ref="D60:E60"/>
    <mergeCell ref="D61:E61"/>
    <mergeCell ref="C47:E47"/>
    <mergeCell ref="F52:F56"/>
    <mergeCell ref="C34:E34"/>
    <mergeCell ref="C35:E35"/>
    <mergeCell ref="C36:E36"/>
    <mergeCell ref="C37:E37"/>
    <mergeCell ref="C38:E38"/>
    <mergeCell ref="C39:E39"/>
    <mergeCell ref="C40:E40"/>
    <mergeCell ref="F34:F40"/>
    <mergeCell ref="B25:B33"/>
    <mergeCell ref="A2:F2"/>
    <mergeCell ref="B70:F71"/>
    <mergeCell ref="A72:A79"/>
    <mergeCell ref="B72:B79"/>
    <mergeCell ref="C72:E72"/>
    <mergeCell ref="C73:E73"/>
    <mergeCell ref="C74:E74"/>
    <mergeCell ref="C75:E75"/>
    <mergeCell ref="C76:E76"/>
    <mergeCell ref="C77:E77"/>
    <mergeCell ref="C78:E78"/>
    <mergeCell ref="F58:F64"/>
    <mergeCell ref="F65:F69"/>
    <mergeCell ref="A57:A64"/>
    <mergeCell ref="F25:F33"/>
    <mergeCell ref="B34:B40"/>
    <mergeCell ref="A19:A50"/>
    <mergeCell ref="B19:F19"/>
    <mergeCell ref="B20:B24"/>
    <mergeCell ref="C20:E20"/>
    <mergeCell ref="C21:E21"/>
    <mergeCell ref="C22:E22"/>
    <mergeCell ref="C23:E23"/>
    <mergeCell ref="C25:E25"/>
    <mergeCell ref="C26:E26"/>
    <mergeCell ref="C27:E27"/>
    <mergeCell ref="C29:E29"/>
    <mergeCell ref="C31:E31"/>
    <mergeCell ref="C28:E28"/>
    <mergeCell ref="C30:E30"/>
    <mergeCell ref="C49:E49"/>
    <mergeCell ref="C24:E24"/>
    <mergeCell ref="A65:A69"/>
    <mergeCell ref="D69:E69"/>
    <mergeCell ref="A51:A56"/>
    <mergeCell ref="B51:F51"/>
    <mergeCell ref="B52:D54"/>
    <mergeCell ref="B55:D56"/>
    <mergeCell ref="D68:E68"/>
    <mergeCell ref="B57:F57"/>
    <mergeCell ref="B58:C64"/>
    <mergeCell ref="F20:F24"/>
    <mergeCell ref="C32:E32"/>
    <mergeCell ref="B41:B50"/>
    <mergeCell ref="C41:E41"/>
    <mergeCell ref="C42:E42"/>
    <mergeCell ref="C43:E43"/>
    <mergeCell ref="C33:E33"/>
    <mergeCell ref="C50:E50"/>
    <mergeCell ref="C44:E44"/>
    <mergeCell ref="C45:E45"/>
    <mergeCell ref="C46:E46"/>
    <mergeCell ref="F41:F49"/>
    <mergeCell ref="C11:E11"/>
    <mergeCell ref="C12:E12"/>
    <mergeCell ref="C13:E13"/>
    <mergeCell ref="A4:F4"/>
    <mergeCell ref="A5:F5"/>
    <mergeCell ref="A6:F6"/>
    <mergeCell ref="C7:E7"/>
    <mergeCell ref="C8:E8"/>
    <mergeCell ref="A9:A18"/>
    <mergeCell ref="B9:F9"/>
    <mergeCell ref="C14:E18"/>
    <mergeCell ref="F14:F18"/>
    <mergeCell ref="C10:E10"/>
    <mergeCell ref="G4:G7"/>
    <mergeCell ref="G41:G50"/>
    <mergeCell ref="G52:G56"/>
    <mergeCell ref="G65:G69"/>
    <mergeCell ref="G14:G18"/>
    <mergeCell ref="G20:G24"/>
    <mergeCell ref="G25:G33"/>
    <mergeCell ref="G34:G40"/>
  </mergeCells>
  <hyperlinks>
    <hyperlink ref="F14" r:id="rId1"/>
    <hyperlink ref="F52" r:id="rId2"/>
    <hyperlink ref="F13" r:id="rId3"/>
    <hyperlink ref="F65" r:id="rId4"/>
    <hyperlink ref="F11" r:id="rId5" location=":~:text=Una%20persona%20padece%20inseguridad%20alimentaria,falta%20de%20recursos%20para%20obtenerlos"/>
    <hyperlink ref="F12" r:id="rId6"/>
    <hyperlink ref="F50" r:id="rId7"/>
    <hyperlink ref="F41" r:id="rId8"/>
  </hyperlinks>
  <pageMargins left="0.7" right="0.7" top="0.75" bottom="0.75" header="0.3" footer="0.3"/>
  <pageSetup orientation="portrait"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zoomScale="80" zoomScaleNormal="80" workbookViewId="0">
      <pane ySplit="5" topLeftCell="A6" activePane="bottomLeft" state="frozen"/>
      <selection pane="bottomLeft" activeCell="F6" sqref="F6:F23"/>
    </sheetView>
  </sheetViews>
  <sheetFormatPr baseColWidth="10" defaultColWidth="9.109375" defaultRowHeight="13.8" x14ac:dyDescent="0.25"/>
  <cols>
    <col min="1" max="1" width="33.6640625" style="2" bestFit="1" customWidth="1"/>
    <col min="2" max="2" width="29.88671875" style="2" customWidth="1"/>
    <col min="3" max="3" width="28.5546875" style="54" customWidth="1"/>
    <col min="4" max="4" width="36.33203125" style="2" customWidth="1"/>
    <col min="5" max="5" width="53.33203125" style="2" bestFit="1" customWidth="1"/>
    <col min="6" max="6" width="30.109375" style="2" customWidth="1"/>
    <col min="7" max="16384" width="9.109375" style="2"/>
  </cols>
  <sheetData>
    <row r="2" spans="1:6" ht="17.399999999999999" x14ac:dyDescent="0.25">
      <c r="A2" s="306" t="s">
        <v>208</v>
      </c>
      <c r="B2" s="307"/>
      <c r="C2" s="307"/>
      <c r="D2" s="307"/>
      <c r="E2" s="307"/>
    </row>
    <row r="3" spans="1:6" ht="14.4" thickBot="1" x14ac:dyDescent="0.3">
      <c r="A3" s="19"/>
    </row>
    <row r="4" spans="1:6" ht="25.95" customHeight="1" x14ac:dyDescent="0.25">
      <c r="A4" s="308" t="s">
        <v>33</v>
      </c>
      <c r="B4" s="308" t="s">
        <v>34</v>
      </c>
      <c r="C4" s="310" t="s">
        <v>35</v>
      </c>
      <c r="D4" s="312" t="s">
        <v>36</v>
      </c>
      <c r="E4" s="308" t="s">
        <v>37</v>
      </c>
    </row>
    <row r="5" spans="1:6" ht="27" customHeight="1" thickBot="1" x14ac:dyDescent="0.3">
      <c r="A5" s="309"/>
      <c r="B5" s="309"/>
      <c r="C5" s="311"/>
      <c r="D5" s="313"/>
      <c r="E5" s="309"/>
      <c r="F5" s="165" t="s">
        <v>552</v>
      </c>
    </row>
    <row r="6" spans="1:6" ht="16.95" customHeight="1" thickBot="1" x14ac:dyDescent="0.3">
      <c r="A6" s="318" t="s">
        <v>38</v>
      </c>
      <c r="B6" s="319"/>
      <c r="C6" s="319"/>
      <c r="D6" s="319"/>
      <c r="E6" s="320"/>
      <c r="F6" s="408" t="s">
        <v>553</v>
      </c>
    </row>
    <row r="7" spans="1:6" ht="23.4" thickBot="1" x14ac:dyDescent="0.3">
      <c r="A7" s="303" t="s">
        <v>39</v>
      </c>
      <c r="B7" s="67" t="s">
        <v>249</v>
      </c>
      <c r="C7" s="64">
        <v>1214769999</v>
      </c>
      <c r="D7" s="69">
        <f>C7/C23</f>
        <v>0.76803285025251644</v>
      </c>
      <c r="E7" s="21" t="s">
        <v>25</v>
      </c>
      <c r="F7" s="409"/>
    </row>
    <row r="8" spans="1:6" ht="14.4" thickBot="1" x14ac:dyDescent="0.3">
      <c r="A8" s="304"/>
      <c r="B8" s="67" t="s">
        <v>258</v>
      </c>
      <c r="C8" s="64">
        <v>24202116.109999999</v>
      </c>
      <c r="D8" s="69">
        <f>C8/C23</f>
        <v>1.5301678699183651E-2</v>
      </c>
      <c r="E8" s="21"/>
      <c r="F8" s="409"/>
    </row>
    <row r="9" spans="1:6" ht="23.4" thickBot="1" x14ac:dyDescent="0.3">
      <c r="A9" s="304"/>
      <c r="B9" s="67" t="s">
        <v>256</v>
      </c>
      <c r="C9" s="64">
        <v>14820141.369999999</v>
      </c>
      <c r="D9" s="69">
        <f>C9/C23</f>
        <v>9.3699675057140868E-3</v>
      </c>
      <c r="E9" s="21"/>
      <c r="F9" s="409"/>
    </row>
    <row r="10" spans="1:6" ht="23.4" thickBot="1" x14ac:dyDescent="0.3">
      <c r="A10" s="304"/>
      <c r="B10" s="67" t="s">
        <v>259</v>
      </c>
      <c r="C10" s="64">
        <v>1344525</v>
      </c>
      <c r="D10" s="69">
        <f>C10/C23</f>
        <v>8.5006986411899745E-4</v>
      </c>
      <c r="E10" s="21"/>
      <c r="F10" s="409"/>
    </row>
    <row r="11" spans="1:6" ht="16.95" customHeight="1" thickBot="1" x14ac:dyDescent="0.3">
      <c r="A11" s="304"/>
      <c r="B11" s="67" t="s">
        <v>257</v>
      </c>
      <c r="C11" s="64">
        <v>14071562.050000001</v>
      </c>
      <c r="D11" s="69">
        <f>C11/C23</f>
        <v>8.8966816085870783E-3</v>
      </c>
      <c r="E11" s="21" t="s">
        <v>25</v>
      </c>
      <c r="F11" s="409"/>
    </row>
    <row r="12" spans="1:6" ht="16.95" customHeight="1" thickBot="1" x14ac:dyDescent="0.3">
      <c r="A12" s="305"/>
      <c r="B12" s="22" t="s">
        <v>40</v>
      </c>
      <c r="C12" s="68">
        <f>SUM(C7:C11)</f>
        <v>1269208343.5299997</v>
      </c>
      <c r="D12" s="70">
        <f>C12/C23</f>
        <v>0.80245124793012013</v>
      </c>
      <c r="E12" s="21" t="s">
        <v>25</v>
      </c>
      <c r="F12" s="409"/>
    </row>
    <row r="13" spans="1:6" ht="23.4" thickBot="1" x14ac:dyDescent="0.3">
      <c r="A13" s="303" t="s">
        <v>41</v>
      </c>
      <c r="B13" s="67" t="s">
        <v>250</v>
      </c>
      <c r="C13" s="64">
        <v>276811915.56999999</v>
      </c>
      <c r="D13" s="69">
        <f>C13/C23</f>
        <v>0.1750130845131993</v>
      </c>
      <c r="E13" s="21" t="s">
        <v>25</v>
      </c>
      <c r="F13" s="409"/>
    </row>
    <row r="14" spans="1:6" ht="34.799999999999997" thickBot="1" x14ac:dyDescent="0.3">
      <c r="A14" s="304"/>
      <c r="B14" s="67" t="s">
        <v>251</v>
      </c>
      <c r="C14" s="64">
        <v>2802446.85</v>
      </c>
      <c r="D14" s="69">
        <f>C14/C23</f>
        <v>1.7718343749504194E-3</v>
      </c>
      <c r="E14" s="21" t="s">
        <v>25</v>
      </c>
      <c r="F14" s="409"/>
    </row>
    <row r="15" spans="1:6" ht="23.4" thickBot="1" x14ac:dyDescent="0.3">
      <c r="A15" s="304"/>
      <c r="B15" s="67" t="s">
        <v>252</v>
      </c>
      <c r="C15" s="64">
        <v>9901637.5800000001</v>
      </c>
      <c r="D15" s="69">
        <f>C15/C23</f>
        <v>6.2602656790957095E-3</v>
      </c>
      <c r="E15" s="21"/>
      <c r="F15" s="409"/>
    </row>
    <row r="16" spans="1:6" ht="16.95" customHeight="1" thickBot="1" x14ac:dyDescent="0.3">
      <c r="A16" s="305"/>
      <c r="B16" s="22" t="s">
        <v>42</v>
      </c>
      <c r="C16" s="68">
        <f>SUM(C13:C15)</f>
        <v>289516000</v>
      </c>
      <c r="D16" s="70">
        <f>C16/C23</f>
        <v>0.18304518456724544</v>
      </c>
      <c r="E16" s="21" t="s">
        <v>25</v>
      </c>
      <c r="F16" s="409"/>
    </row>
    <row r="17" spans="1:6" ht="34.799999999999997" thickBot="1" x14ac:dyDescent="0.3">
      <c r="A17" s="300" t="s">
        <v>43</v>
      </c>
      <c r="B17" s="67" t="s">
        <v>253</v>
      </c>
      <c r="C17" s="64">
        <v>1962657</v>
      </c>
      <c r="D17" s="69">
        <f>C17/C23</f>
        <v>1.2408810318158452E-3</v>
      </c>
      <c r="E17" s="21"/>
      <c r="F17" s="409"/>
    </row>
    <row r="18" spans="1:6" ht="15.6" customHeight="1" thickBot="1" x14ac:dyDescent="0.3">
      <c r="A18" s="301"/>
      <c r="B18" s="67" t="s">
        <v>254</v>
      </c>
      <c r="C18" s="64">
        <v>20756189</v>
      </c>
      <c r="D18" s="69">
        <f>C18/C23</f>
        <v>1.312300683353469E-2</v>
      </c>
      <c r="E18" s="21"/>
      <c r="F18" s="409"/>
    </row>
    <row r="19" spans="1:6" ht="24.6" customHeight="1" thickBot="1" x14ac:dyDescent="0.3">
      <c r="A19" s="302"/>
      <c r="B19" s="22" t="s">
        <v>44</v>
      </c>
      <c r="C19" s="68">
        <f>SUM(C17:C18)</f>
        <v>22718846</v>
      </c>
      <c r="D19" s="70">
        <f>C19/C23</f>
        <v>1.4363887865350535E-2</v>
      </c>
      <c r="E19" s="21"/>
      <c r="F19" s="409"/>
    </row>
    <row r="20" spans="1:6" ht="16.95" customHeight="1" thickBot="1" x14ac:dyDescent="0.3">
      <c r="A20" s="303" t="s">
        <v>45</v>
      </c>
      <c r="B20" s="67" t="s">
        <v>255</v>
      </c>
      <c r="C20" s="64">
        <v>220926.27</v>
      </c>
      <c r="D20" s="69">
        <f>C20/C23</f>
        <v>1.3967963728396047E-4</v>
      </c>
      <c r="E20" s="21" t="s">
        <v>25</v>
      </c>
      <c r="F20" s="409"/>
    </row>
    <row r="21" spans="1:6" ht="16.95" customHeight="1" thickBot="1" x14ac:dyDescent="0.3">
      <c r="A21" s="304"/>
      <c r="B21" s="21"/>
      <c r="C21" s="64" t="s">
        <v>25</v>
      </c>
      <c r="D21" s="69"/>
      <c r="E21" s="21" t="s">
        <v>25</v>
      </c>
      <c r="F21" s="409"/>
    </row>
    <row r="22" spans="1:6" ht="27.6" customHeight="1" thickBot="1" x14ac:dyDescent="0.3">
      <c r="A22" s="305"/>
      <c r="B22" s="20" t="s">
        <v>46</v>
      </c>
      <c r="C22" s="68">
        <f>SUM(C20:C21)</f>
        <v>220926.27</v>
      </c>
      <c r="D22" s="70">
        <f>C22/C23</f>
        <v>1.3967963728396047E-4</v>
      </c>
      <c r="E22" s="21" t="s">
        <v>25</v>
      </c>
      <c r="F22" s="409"/>
    </row>
    <row r="23" spans="1:6" ht="16.95" customHeight="1" thickBot="1" x14ac:dyDescent="0.3">
      <c r="A23" s="323" t="s">
        <v>47</v>
      </c>
      <c r="B23" s="324"/>
      <c r="C23" s="147">
        <f>SUM(C12,C16,C19,C22)</f>
        <v>1581664115.7999997</v>
      </c>
      <c r="D23" s="148">
        <f>D12+D16+D19+D22</f>
        <v>1.0000000000000002</v>
      </c>
      <c r="E23" s="21" t="s">
        <v>25</v>
      </c>
      <c r="F23" s="409"/>
    </row>
    <row r="24" spans="1:6" ht="16.95" customHeight="1" thickBot="1" x14ac:dyDescent="0.3">
      <c r="A24" s="318" t="s">
        <v>48</v>
      </c>
      <c r="B24" s="319"/>
      <c r="C24" s="319"/>
      <c r="D24" s="319"/>
      <c r="E24" s="320"/>
    </row>
    <row r="25" spans="1:6" ht="26.4" x14ac:dyDescent="0.25">
      <c r="A25" s="308" t="s">
        <v>49</v>
      </c>
      <c r="B25" s="308"/>
      <c r="C25" s="65" t="s">
        <v>35</v>
      </c>
      <c r="D25" s="49" t="s">
        <v>50</v>
      </c>
      <c r="E25" s="308" t="s">
        <v>51</v>
      </c>
    </row>
    <row r="26" spans="1:6" ht="14.4" thickBot="1" x14ac:dyDescent="0.3">
      <c r="A26" s="309"/>
      <c r="B26" s="309"/>
      <c r="C26" s="66"/>
      <c r="D26" s="50"/>
      <c r="E26" s="309"/>
    </row>
    <row r="27" spans="1:6" ht="14.4" thickBot="1" x14ac:dyDescent="0.3">
      <c r="A27" s="321"/>
      <c r="B27" s="322"/>
      <c r="C27" s="64"/>
      <c r="D27" s="21"/>
      <c r="E27" s="21"/>
    </row>
    <row r="28" spans="1:6" ht="14.4" thickBot="1" x14ac:dyDescent="0.3">
      <c r="A28" s="321"/>
      <c r="B28" s="322"/>
      <c r="C28" s="64"/>
      <c r="D28" s="21"/>
      <c r="E28" s="21"/>
    </row>
    <row r="29" spans="1:6" ht="14.4" thickBot="1" x14ac:dyDescent="0.3">
      <c r="A29" s="321"/>
      <c r="B29" s="322"/>
      <c r="C29" s="64"/>
      <c r="D29" s="21"/>
      <c r="E29" s="21"/>
    </row>
    <row r="30" spans="1:6" ht="14.4" thickBot="1" x14ac:dyDescent="0.3">
      <c r="A30" s="321"/>
      <c r="B30" s="322"/>
      <c r="C30" s="64"/>
      <c r="D30" s="21"/>
      <c r="E30" s="21"/>
    </row>
    <row r="31" spans="1:6" ht="14.4" thickBot="1" x14ac:dyDescent="0.3">
      <c r="A31" s="314"/>
      <c r="B31" s="315"/>
      <c r="C31" s="315"/>
      <c r="D31" s="315"/>
      <c r="E31" s="316"/>
    </row>
    <row r="32" spans="1:6" ht="15.6" x14ac:dyDescent="0.25">
      <c r="A32" s="23"/>
    </row>
    <row r="33" spans="1:5" x14ac:dyDescent="0.25">
      <c r="A33" s="317" t="s">
        <v>209</v>
      </c>
      <c r="B33" s="317"/>
      <c r="C33" s="317"/>
      <c r="D33" s="317"/>
      <c r="E33" s="317"/>
    </row>
    <row r="34" spans="1:5" x14ac:dyDescent="0.25">
      <c r="A34" s="317" t="s">
        <v>210</v>
      </c>
      <c r="B34" s="317"/>
      <c r="C34" s="317"/>
      <c r="D34" s="317"/>
      <c r="E34" s="317"/>
    </row>
  </sheetData>
  <mergeCells count="24">
    <mergeCell ref="F6:F23"/>
    <mergeCell ref="A31:E31"/>
    <mergeCell ref="A33:E33"/>
    <mergeCell ref="A34:E34"/>
    <mergeCell ref="A24:E24"/>
    <mergeCell ref="A25:A26"/>
    <mergeCell ref="B25:B26"/>
    <mergeCell ref="E25:E26"/>
    <mergeCell ref="A29:B29"/>
    <mergeCell ref="A30:B30"/>
    <mergeCell ref="A27:B27"/>
    <mergeCell ref="A28:B28"/>
    <mergeCell ref="A23:B23"/>
    <mergeCell ref="A6:E6"/>
    <mergeCell ref="A7:A12"/>
    <mergeCell ref="A13:A16"/>
    <mergeCell ref="A17:A19"/>
    <mergeCell ref="A20:A22"/>
    <mergeCell ref="A2:E2"/>
    <mergeCell ref="A4:A5"/>
    <mergeCell ref="B4:B5"/>
    <mergeCell ref="C4:C5"/>
    <mergeCell ref="D4:D5"/>
    <mergeCell ref="E4:E5"/>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zoomScale="80" zoomScaleNormal="80" workbookViewId="0">
      <pane ySplit="5" topLeftCell="A21" activePane="bottomLeft" state="frozen"/>
      <selection pane="bottomLeft" activeCell="D37" sqref="D37"/>
    </sheetView>
  </sheetViews>
  <sheetFormatPr baseColWidth="10" defaultColWidth="9.109375" defaultRowHeight="13.8" x14ac:dyDescent="0.25"/>
  <cols>
    <col min="1" max="1" width="36.88671875" style="2" customWidth="1"/>
    <col min="2" max="2" width="9.109375" style="2"/>
    <col min="3" max="3" width="64.109375" style="2" bestFit="1" customWidth="1"/>
    <col min="4" max="7" width="15" style="2" customWidth="1"/>
    <col min="8" max="16384" width="9.109375" style="2"/>
  </cols>
  <sheetData>
    <row r="2" spans="1:7" ht="17.399999999999999" x14ac:dyDescent="0.25">
      <c r="A2" s="325" t="s">
        <v>211</v>
      </c>
      <c r="B2" s="307"/>
      <c r="C2" s="307"/>
      <c r="D2" s="307"/>
      <c r="E2" s="307"/>
      <c r="F2" s="307"/>
      <c r="G2" s="307"/>
    </row>
    <row r="3" spans="1:7" ht="14.4" thickBot="1" x14ac:dyDescent="0.3">
      <c r="A3" s="24"/>
    </row>
    <row r="4" spans="1:7" s="18" customFormat="1" thickBot="1" x14ac:dyDescent="0.3">
      <c r="A4" s="326" t="s">
        <v>52</v>
      </c>
      <c r="B4" s="328" t="s">
        <v>53</v>
      </c>
      <c r="C4" s="329"/>
      <c r="D4" s="332" t="s">
        <v>54</v>
      </c>
      <c r="E4" s="326" t="s">
        <v>55</v>
      </c>
      <c r="F4" s="326" t="s">
        <v>56</v>
      </c>
      <c r="G4" s="4" t="s">
        <v>57</v>
      </c>
    </row>
    <row r="5" spans="1:7" s="18" customFormat="1" ht="15" customHeight="1" thickBot="1" x14ac:dyDescent="0.3">
      <c r="A5" s="327"/>
      <c r="B5" s="330"/>
      <c r="C5" s="331"/>
      <c r="D5" s="333"/>
      <c r="E5" s="327"/>
      <c r="F5" s="327"/>
      <c r="G5" s="5" t="s">
        <v>55</v>
      </c>
    </row>
    <row r="6" spans="1:7" ht="14.4" thickBot="1" x14ac:dyDescent="0.3">
      <c r="A6" s="338" t="s">
        <v>58</v>
      </c>
      <c r="B6" s="29">
        <v>1100</v>
      </c>
      <c r="C6" s="30" t="s">
        <v>59</v>
      </c>
      <c r="D6" s="6" t="s">
        <v>25</v>
      </c>
      <c r="E6" s="6" t="s">
        <v>25</v>
      </c>
      <c r="F6" s="6" t="s">
        <v>25</v>
      </c>
      <c r="G6" s="6" t="s">
        <v>25</v>
      </c>
    </row>
    <row r="7" spans="1:7" ht="14.4" thickBot="1" x14ac:dyDescent="0.3">
      <c r="A7" s="339"/>
      <c r="B7" s="29">
        <v>1200</v>
      </c>
      <c r="C7" s="30" t="s">
        <v>60</v>
      </c>
      <c r="D7" s="6" t="s">
        <v>25</v>
      </c>
      <c r="E7" s="6" t="s">
        <v>25</v>
      </c>
      <c r="F7" s="6" t="s">
        <v>25</v>
      </c>
      <c r="G7" s="6" t="s">
        <v>25</v>
      </c>
    </row>
    <row r="8" spans="1:7" ht="14.4" thickBot="1" x14ac:dyDescent="0.3">
      <c r="A8" s="339"/>
      <c r="B8" s="29">
        <v>1300</v>
      </c>
      <c r="C8" s="30" t="s">
        <v>61</v>
      </c>
      <c r="D8" s="6" t="s">
        <v>25</v>
      </c>
      <c r="E8" s="6" t="s">
        <v>25</v>
      </c>
      <c r="F8" s="6" t="s">
        <v>25</v>
      </c>
      <c r="G8" s="6" t="s">
        <v>25</v>
      </c>
    </row>
    <row r="9" spans="1:7" ht="14.4" thickBot="1" x14ac:dyDescent="0.3">
      <c r="A9" s="339"/>
      <c r="B9" s="29">
        <v>1400</v>
      </c>
      <c r="C9" s="30" t="s">
        <v>62</v>
      </c>
      <c r="D9" s="6" t="s">
        <v>25</v>
      </c>
      <c r="E9" s="6" t="s">
        <v>25</v>
      </c>
      <c r="F9" s="6" t="s">
        <v>25</v>
      </c>
      <c r="G9" s="6" t="s">
        <v>25</v>
      </c>
    </row>
    <row r="10" spans="1:7" ht="14.4" thickBot="1" x14ac:dyDescent="0.3">
      <c r="A10" s="339"/>
      <c r="B10" s="29">
        <v>1500</v>
      </c>
      <c r="C10" s="30" t="s">
        <v>63</v>
      </c>
      <c r="D10" s="6" t="s">
        <v>25</v>
      </c>
      <c r="E10" s="6" t="s">
        <v>25</v>
      </c>
      <c r="F10" s="6" t="s">
        <v>25</v>
      </c>
      <c r="G10" s="6" t="s">
        <v>25</v>
      </c>
    </row>
    <row r="11" spans="1:7" ht="14.4" thickBot="1" x14ac:dyDescent="0.3">
      <c r="A11" s="339"/>
      <c r="B11" s="29">
        <v>1600</v>
      </c>
      <c r="C11" s="30" t="s">
        <v>64</v>
      </c>
      <c r="D11" s="6" t="s">
        <v>25</v>
      </c>
      <c r="E11" s="6" t="s">
        <v>25</v>
      </c>
      <c r="F11" s="6" t="s">
        <v>25</v>
      </c>
      <c r="G11" s="6" t="s">
        <v>25</v>
      </c>
    </row>
    <row r="12" spans="1:7" ht="14.4" thickBot="1" x14ac:dyDescent="0.3">
      <c r="A12" s="339"/>
      <c r="B12" s="29">
        <v>1700</v>
      </c>
      <c r="C12" s="30" t="s">
        <v>65</v>
      </c>
      <c r="D12" s="6" t="s">
        <v>25</v>
      </c>
      <c r="E12" s="6" t="s">
        <v>25</v>
      </c>
      <c r="F12" s="6" t="s">
        <v>25</v>
      </c>
      <c r="G12" s="6" t="s">
        <v>25</v>
      </c>
    </row>
    <row r="13" spans="1:7" ht="14.4" thickBot="1" x14ac:dyDescent="0.3">
      <c r="A13" s="340"/>
      <c r="B13" s="341" t="s">
        <v>66</v>
      </c>
      <c r="C13" s="342"/>
      <c r="D13" s="32" t="s">
        <v>25</v>
      </c>
      <c r="E13" s="32" t="s">
        <v>25</v>
      </c>
      <c r="F13" s="32" t="s">
        <v>25</v>
      </c>
      <c r="G13" s="32" t="s">
        <v>25</v>
      </c>
    </row>
    <row r="14" spans="1:7" ht="14.4" thickBot="1" x14ac:dyDescent="0.3">
      <c r="A14" s="338" t="s">
        <v>67</v>
      </c>
      <c r="B14" s="31">
        <v>2100</v>
      </c>
      <c r="C14" s="30" t="s">
        <v>68</v>
      </c>
      <c r="D14" s="6" t="s">
        <v>25</v>
      </c>
      <c r="E14" s="6" t="s">
        <v>25</v>
      </c>
      <c r="F14" s="6" t="s">
        <v>25</v>
      </c>
      <c r="G14" s="6" t="s">
        <v>25</v>
      </c>
    </row>
    <row r="15" spans="1:7" ht="14.4" thickBot="1" x14ac:dyDescent="0.3">
      <c r="A15" s="339"/>
      <c r="B15" s="31">
        <v>2200</v>
      </c>
      <c r="C15" s="30" t="s">
        <v>69</v>
      </c>
      <c r="D15" s="6" t="s">
        <v>25</v>
      </c>
      <c r="E15" s="6" t="s">
        <v>25</v>
      </c>
      <c r="F15" s="6" t="s">
        <v>25</v>
      </c>
      <c r="G15" s="6" t="s">
        <v>25</v>
      </c>
    </row>
    <row r="16" spans="1:7" ht="14.4" thickBot="1" x14ac:dyDescent="0.3">
      <c r="A16" s="339"/>
      <c r="B16" s="31">
        <v>2300</v>
      </c>
      <c r="C16" s="30" t="s">
        <v>70</v>
      </c>
      <c r="D16" s="6" t="s">
        <v>25</v>
      </c>
      <c r="E16" s="6" t="s">
        <v>25</v>
      </c>
      <c r="F16" s="6" t="s">
        <v>25</v>
      </c>
      <c r="G16" s="6" t="s">
        <v>25</v>
      </c>
    </row>
    <row r="17" spans="1:7" ht="14.4" thickBot="1" x14ac:dyDescent="0.3">
      <c r="A17" s="339"/>
      <c r="B17" s="31">
        <v>2400</v>
      </c>
      <c r="C17" s="30" t="s">
        <v>71</v>
      </c>
      <c r="D17" s="6" t="s">
        <v>25</v>
      </c>
      <c r="E17" s="6" t="s">
        <v>25</v>
      </c>
      <c r="F17" s="6" t="s">
        <v>25</v>
      </c>
      <c r="G17" s="6" t="s">
        <v>25</v>
      </c>
    </row>
    <row r="18" spans="1:7" ht="14.4" thickBot="1" x14ac:dyDescent="0.3">
      <c r="A18" s="339"/>
      <c r="B18" s="31">
        <v>2500</v>
      </c>
      <c r="C18" s="30" t="s">
        <v>72</v>
      </c>
      <c r="D18" s="6" t="s">
        <v>25</v>
      </c>
      <c r="E18" s="6" t="s">
        <v>25</v>
      </c>
      <c r="F18" s="6" t="s">
        <v>25</v>
      </c>
      <c r="G18" s="6" t="s">
        <v>25</v>
      </c>
    </row>
    <row r="19" spans="1:7" ht="14.4" thickBot="1" x14ac:dyDescent="0.3">
      <c r="A19" s="339"/>
      <c r="B19" s="31">
        <v>2600</v>
      </c>
      <c r="C19" s="30" t="s">
        <v>73</v>
      </c>
      <c r="D19" s="6" t="s">
        <v>25</v>
      </c>
      <c r="E19" s="6" t="s">
        <v>25</v>
      </c>
      <c r="F19" s="6" t="s">
        <v>25</v>
      </c>
      <c r="G19" s="6" t="s">
        <v>25</v>
      </c>
    </row>
    <row r="20" spans="1:7" ht="14.4" thickBot="1" x14ac:dyDescent="0.3">
      <c r="A20" s="339"/>
      <c r="B20" s="31">
        <v>2700</v>
      </c>
      <c r="C20" s="30" t="s">
        <v>74</v>
      </c>
      <c r="D20" s="6" t="s">
        <v>25</v>
      </c>
      <c r="E20" s="6" t="s">
        <v>25</v>
      </c>
      <c r="F20" s="6" t="s">
        <v>25</v>
      </c>
      <c r="G20" s="6" t="s">
        <v>25</v>
      </c>
    </row>
    <row r="21" spans="1:7" ht="14.4" thickBot="1" x14ac:dyDescent="0.3">
      <c r="A21" s="339"/>
      <c r="B21" s="31">
        <v>2800</v>
      </c>
      <c r="C21" s="30" t="s">
        <v>75</v>
      </c>
      <c r="D21" s="6" t="s">
        <v>25</v>
      </c>
      <c r="E21" s="6" t="s">
        <v>25</v>
      </c>
      <c r="F21" s="6" t="s">
        <v>25</v>
      </c>
      <c r="G21" s="6" t="s">
        <v>25</v>
      </c>
    </row>
    <row r="22" spans="1:7" ht="14.4" thickBot="1" x14ac:dyDescent="0.3">
      <c r="A22" s="339"/>
      <c r="B22" s="31">
        <v>2900</v>
      </c>
      <c r="C22" s="30" t="s">
        <v>76</v>
      </c>
      <c r="D22" s="6" t="s">
        <v>25</v>
      </c>
      <c r="E22" s="6" t="s">
        <v>25</v>
      </c>
      <c r="F22" s="6" t="s">
        <v>25</v>
      </c>
      <c r="G22" s="6" t="s">
        <v>25</v>
      </c>
    </row>
    <row r="23" spans="1:7" ht="14.4" thickBot="1" x14ac:dyDescent="0.3">
      <c r="A23" s="340"/>
      <c r="B23" s="341" t="s">
        <v>77</v>
      </c>
      <c r="C23" s="342"/>
      <c r="D23" s="32" t="s">
        <v>25</v>
      </c>
      <c r="E23" s="32" t="s">
        <v>25</v>
      </c>
      <c r="F23" s="32" t="s">
        <v>25</v>
      </c>
      <c r="G23" s="32" t="s">
        <v>25</v>
      </c>
    </row>
    <row r="24" spans="1:7" ht="14.4" thickBot="1" x14ac:dyDescent="0.3">
      <c r="A24" s="338" t="s">
        <v>78</v>
      </c>
      <c r="B24" s="29">
        <v>3100</v>
      </c>
      <c r="C24" s="30" t="s">
        <v>79</v>
      </c>
      <c r="D24" s="6" t="s">
        <v>25</v>
      </c>
      <c r="E24" s="6" t="s">
        <v>25</v>
      </c>
      <c r="F24" s="6" t="s">
        <v>25</v>
      </c>
      <c r="G24" s="6" t="s">
        <v>25</v>
      </c>
    </row>
    <row r="25" spans="1:7" ht="14.4" thickBot="1" x14ac:dyDescent="0.3">
      <c r="A25" s="339"/>
      <c r="B25" s="29">
        <v>3200</v>
      </c>
      <c r="C25" s="30" t="s">
        <v>80</v>
      </c>
      <c r="D25" s="6" t="s">
        <v>25</v>
      </c>
      <c r="E25" s="6" t="s">
        <v>25</v>
      </c>
      <c r="F25" s="6" t="s">
        <v>25</v>
      </c>
      <c r="G25" s="6" t="s">
        <v>25</v>
      </c>
    </row>
    <row r="26" spans="1:7" ht="14.4" thickBot="1" x14ac:dyDescent="0.3">
      <c r="A26" s="339"/>
      <c r="B26" s="29">
        <v>3300</v>
      </c>
      <c r="C26" s="30" t="s">
        <v>81</v>
      </c>
      <c r="D26" s="6" t="s">
        <v>25</v>
      </c>
      <c r="E26" s="6" t="s">
        <v>25</v>
      </c>
      <c r="F26" s="6" t="s">
        <v>25</v>
      </c>
      <c r="G26" s="6" t="s">
        <v>25</v>
      </c>
    </row>
    <row r="27" spans="1:7" ht="14.4" thickBot="1" x14ac:dyDescent="0.3">
      <c r="A27" s="339"/>
      <c r="B27" s="29">
        <v>3400</v>
      </c>
      <c r="C27" s="30" t="s">
        <v>82</v>
      </c>
      <c r="D27" s="6" t="s">
        <v>25</v>
      </c>
      <c r="E27" s="6" t="s">
        <v>25</v>
      </c>
      <c r="F27" s="6" t="s">
        <v>25</v>
      </c>
      <c r="G27" s="6" t="s">
        <v>25</v>
      </c>
    </row>
    <row r="28" spans="1:7" ht="14.4" thickBot="1" x14ac:dyDescent="0.3">
      <c r="A28" s="339"/>
      <c r="B28" s="29">
        <v>3500</v>
      </c>
      <c r="C28" s="30" t="s">
        <v>83</v>
      </c>
      <c r="D28" s="6" t="s">
        <v>25</v>
      </c>
      <c r="E28" s="6" t="s">
        <v>25</v>
      </c>
      <c r="F28" s="6" t="s">
        <v>25</v>
      </c>
      <c r="G28" s="6" t="s">
        <v>25</v>
      </c>
    </row>
    <row r="29" spans="1:7" ht="14.4" thickBot="1" x14ac:dyDescent="0.3">
      <c r="A29" s="339"/>
      <c r="B29" s="29">
        <v>3600</v>
      </c>
      <c r="C29" s="30" t="s">
        <v>84</v>
      </c>
      <c r="D29" s="6" t="s">
        <v>25</v>
      </c>
      <c r="E29" s="6" t="s">
        <v>25</v>
      </c>
      <c r="F29" s="6" t="s">
        <v>25</v>
      </c>
      <c r="G29" s="6" t="s">
        <v>25</v>
      </c>
    </row>
    <row r="30" spans="1:7" ht="14.4" thickBot="1" x14ac:dyDescent="0.3">
      <c r="A30" s="339"/>
      <c r="B30" s="29">
        <v>3700</v>
      </c>
      <c r="C30" s="30" t="s">
        <v>85</v>
      </c>
      <c r="D30" s="6" t="s">
        <v>25</v>
      </c>
      <c r="E30" s="6" t="s">
        <v>25</v>
      </c>
      <c r="F30" s="6" t="s">
        <v>25</v>
      </c>
      <c r="G30" s="6" t="s">
        <v>25</v>
      </c>
    </row>
    <row r="31" spans="1:7" ht="14.4" thickBot="1" x14ac:dyDescent="0.3">
      <c r="A31" s="339"/>
      <c r="B31" s="29">
        <v>3800</v>
      </c>
      <c r="C31" s="30" t="s">
        <v>86</v>
      </c>
      <c r="D31" s="6" t="s">
        <v>25</v>
      </c>
      <c r="E31" s="6" t="s">
        <v>25</v>
      </c>
      <c r="F31" s="6" t="s">
        <v>25</v>
      </c>
      <c r="G31" s="6" t="s">
        <v>25</v>
      </c>
    </row>
    <row r="32" spans="1:7" ht="14.4" thickBot="1" x14ac:dyDescent="0.3">
      <c r="A32" s="339"/>
      <c r="B32" s="29">
        <v>3900</v>
      </c>
      <c r="C32" s="30" t="s">
        <v>87</v>
      </c>
      <c r="D32" s="6" t="s">
        <v>25</v>
      </c>
      <c r="E32" s="6" t="s">
        <v>25</v>
      </c>
      <c r="F32" s="6" t="s">
        <v>25</v>
      </c>
      <c r="G32" s="6" t="s">
        <v>25</v>
      </c>
    </row>
    <row r="33" spans="1:7" ht="14.4" thickBot="1" x14ac:dyDescent="0.3">
      <c r="A33" s="340"/>
      <c r="B33" s="341" t="s">
        <v>88</v>
      </c>
      <c r="C33" s="342"/>
      <c r="D33" s="32" t="s">
        <v>25</v>
      </c>
      <c r="E33" s="32" t="s">
        <v>25</v>
      </c>
      <c r="F33" s="32" t="s">
        <v>25</v>
      </c>
      <c r="G33" s="32" t="s">
        <v>25</v>
      </c>
    </row>
    <row r="34" spans="1:7" ht="14.4" thickBot="1" x14ac:dyDescent="0.3">
      <c r="A34" s="338" t="s">
        <v>89</v>
      </c>
      <c r="B34" s="29">
        <v>4100</v>
      </c>
      <c r="C34" s="30" t="s">
        <v>90</v>
      </c>
      <c r="D34" s="7" t="s">
        <v>25</v>
      </c>
      <c r="E34" s="7" t="s">
        <v>25</v>
      </c>
      <c r="F34" s="7" t="s">
        <v>25</v>
      </c>
      <c r="G34" s="7" t="s">
        <v>25</v>
      </c>
    </row>
    <row r="35" spans="1:7" ht="14.4" thickBot="1" x14ac:dyDescent="0.3">
      <c r="A35" s="339"/>
      <c r="B35" s="29">
        <v>4200</v>
      </c>
      <c r="C35" s="30" t="s">
        <v>91</v>
      </c>
      <c r="D35" s="7" t="s">
        <v>25</v>
      </c>
      <c r="E35" s="7" t="s">
        <v>25</v>
      </c>
      <c r="F35" s="7" t="s">
        <v>25</v>
      </c>
      <c r="G35" s="7" t="s">
        <v>25</v>
      </c>
    </row>
    <row r="36" spans="1:7" ht="14.4" thickBot="1" x14ac:dyDescent="0.3">
      <c r="A36" s="339"/>
      <c r="B36" s="29">
        <v>4300</v>
      </c>
      <c r="C36" s="30" t="s">
        <v>92</v>
      </c>
      <c r="D36" s="8" t="s">
        <v>25</v>
      </c>
      <c r="E36" s="8" t="s">
        <v>25</v>
      </c>
      <c r="F36" s="8" t="s">
        <v>25</v>
      </c>
      <c r="G36" s="8" t="s">
        <v>25</v>
      </c>
    </row>
    <row r="37" spans="1:7" ht="14.4" thickBot="1" x14ac:dyDescent="0.3">
      <c r="A37" s="339"/>
      <c r="B37" s="29">
        <v>4400</v>
      </c>
      <c r="C37" s="30" t="s">
        <v>93</v>
      </c>
      <c r="D37" s="53">
        <v>1208755778</v>
      </c>
      <c r="E37" s="53">
        <v>1238972115.1099999</v>
      </c>
      <c r="F37" s="53">
        <v>803539281.74000001</v>
      </c>
      <c r="G37" s="53">
        <v>803539281.74000001</v>
      </c>
    </row>
    <row r="38" spans="1:7" ht="14.4" thickBot="1" x14ac:dyDescent="0.3">
      <c r="A38" s="339"/>
      <c r="B38" s="29">
        <v>4500</v>
      </c>
      <c r="C38" s="30" t="s">
        <v>94</v>
      </c>
      <c r="D38" s="8" t="s">
        <v>25</v>
      </c>
      <c r="E38" s="8" t="s">
        <v>25</v>
      </c>
      <c r="F38" s="8" t="s">
        <v>25</v>
      </c>
      <c r="G38" s="8" t="s">
        <v>25</v>
      </c>
    </row>
    <row r="39" spans="1:7" ht="14.4" thickBot="1" x14ac:dyDescent="0.3">
      <c r="A39" s="339"/>
      <c r="B39" s="29">
        <v>4600</v>
      </c>
      <c r="C39" s="30" t="s">
        <v>95</v>
      </c>
      <c r="D39" s="8" t="s">
        <v>25</v>
      </c>
      <c r="E39" s="8" t="s">
        <v>25</v>
      </c>
      <c r="F39" s="8" t="s">
        <v>25</v>
      </c>
      <c r="G39" s="8" t="s">
        <v>25</v>
      </c>
    </row>
    <row r="40" spans="1:7" ht="14.4" thickBot="1" x14ac:dyDescent="0.3">
      <c r="A40" s="339"/>
      <c r="B40" s="29">
        <v>4700</v>
      </c>
      <c r="C40" s="30" t="s">
        <v>96</v>
      </c>
      <c r="D40" s="8" t="s">
        <v>25</v>
      </c>
      <c r="E40" s="8" t="s">
        <v>25</v>
      </c>
      <c r="F40" s="8" t="s">
        <v>25</v>
      </c>
      <c r="G40" s="8" t="s">
        <v>25</v>
      </c>
    </row>
    <row r="41" spans="1:7" ht="14.4" thickBot="1" x14ac:dyDescent="0.3">
      <c r="A41" s="339"/>
      <c r="B41" s="29">
        <v>4800</v>
      </c>
      <c r="C41" s="30" t="s">
        <v>97</v>
      </c>
      <c r="D41" s="8" t="s">
        <v>25</v>
      </c>
      <c r="E41" s="8" t="s">
        <v>25</v>
      </c>
      <c r="F41" s="8" t="s">
        <v>25</v>
      </c>
      <c r="G41" s="8" t="s">
        <v>25</v>
      </c>
    </row>
    <row r="42" spans="1:7" ht="14.4" thickBot="1" x14ac:dyDescent="0.3">
      <c r="A42" s="339"/>
      <c r="B42" s="29">
        <v>4900</v>
      </c>
      <c r="C42" s="30" t="s">
        <v>98</v>
      </c>
      <c r="D42" s="8" t="s">
        <v>25</v>
      </c>
      <c r="E42" s="8" t="s">
        <v>25</v>
      </c>
      <c r="F42" s="8" t="s">
        <v>25</v>
      </c>
      <c r="G42" s="8" t="s">
        <v>25</v>
      </c>
    </row>
    <row r="43" spans="1:7" s="25" customFormat="1" ht="23.4" customHeight="1" thickBot="1" x14ac:dyDescent="0.3">
      <c r="A43" s="335" t="s">
        <v>99</v>
      </c>
      <c r="B43" s="336"/>
      <c r="C43" s="337"/>
      <c r="D43" s="9" t="s">
        <v>25</v>
      </c>
      <c r="E43" s="9" t="s">
        <v>25</v>
      </c>
      <c r="F43" s="9" t="s">
        <v>25</v>
      </c>
      <c r="G43" s="9" t="s">
        <v>25</v>
      </c>
    </row>
    <row r="44" spans="1:7" x14ac:dyDescent="0.25">
      <c r="A44" s="26"/>
      <c r="B44" s="27"/>
      <c r="C44" s="27"/>
      <c r="D44" s="27"/>
      <c r="E44" s="27"/>
      <c r="F44" s="27"/>
      <c r="G44" s="27"/>
    </row>
    <row r="46" spans="1:7" ht="89.25" customHeight="1" x14ac:dyDescent="0.25">
      <c r="B46" s="334" t="s">
        <v>260</v>
      </c>
      <c r="C46" s="334"/>
      <c r="D46" s="334"/>
      <c r="E46" s="334"/>
      <c r="F46" s="334"/>
      <c r="G46" s="334"/>
    </row>
  </sheetData>
  <mergeCells count="15">
    <mergeCell ref="B46:G46"/>
    <mergeCell ref="A43:C43"/>
    <mergeCell ref="A34:A42"/>
    <mergeCell ref="A6:A13"/>
    <mergeCell ref="B13:C13"/>
    <mergeCell ref="A14:A23"/>
    <mergeCell ref="B23:C23"/>
    <mergeCell ref="A24:A33"/>
    <mergeCell ref="B33:C33"/>
    <mergeCell ref="A2:G2"/>
    <mergeCell ref="A4:A5"/>
    <mergeCell ref="B4:C5"/>
    <mergeCell ref="D4:D5"/>
    <mergeCell ref="E4:E5"/>
    <mergeCell ref="F4:F5"/>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workbookViewId="0">
      <pane ySplit="5" topLeftCell="A33" activePane="bottomLeft" state="frozen"/>
      <selection pane="bottomLeft" activeCell="A43" sqref="A43:E43"/>
    </sheetView>
  </sheetViews>
  <sheetFormatPr baseColWidth="10" defaultColWidth="11.44140625" defaultRowHeight="13.8" x14ac:dyDescent="0.25"/>
  <cols>
    <col min="1" max="1" width="54.33203125" style="63" customWidth="1"/>
    <col min="2" max="5" width="25.5546875" style="54" customWidth="1"/>
    <col min="6" max="6" width="15" style="2" customWidth="1"/>
    <col min="7" max="16384" width="11.44140625" style="2"/>
  </cols>
  <sheetData>
    <row r="2" spans="1:5" ht="33.75" customHeight="1" thickBot="1" x14ac:dyDescent="0.3">
      <c r="A2" s="347" t="s">
        <v>212</v>
      </c>
      <c r="B2" s="347"/>
      <c r="C2" s="347"/>
      <c r="D2" s="347"/>
      <c r="E2" s="347"/>
    </row>
    <row r="3" spans="1:5" ht="15.75" customHeight="1" thickBot="1" x14ac:dyDescent="0.3">
      <c r="A3" s="350" t="s">
        <v>274</v>
      </c>
      <c r="B3" s="351"/>
      <c r="C3" s="351"/>
      <c r="D3" s="351"/>
      <c r="E3" s="352"/>
    </row>
    <row r="4" spans="1:5" x14ac:dyDescent="0.25">
      <c r="A4" s="343" t="s">
        <v>100</v>
      </c>
      <c r="B4" s="345" t="s">
        <v>54</v>
      </c>
      <c r="C4" s="348" t="s">
        <v>55</v>
      </c>
      <c r="D4" s="348" t="s">
        <v>56</v>
      </c>
      <c r="E4" s="348" t="s">
        <v>102</v>
      </c>
    </row>
    <row r="5" spans="1:5" ht="15" customHeight="1" thickBot="1" x14ac:dyDescent="0.3">
      <c r="A5" s="344"/>
      <c r="B5" s="346"/>
      <c r="C5" s="349"/>
      <c r="D5" s="349"/>
      <c r="E5" s="349"/>
    </row>
    <row r="6" spans="1:5" ht="31.2" thickBot="1" x14ac:dyDescent="0.3">
      <c r="A6" s="59" t="s">
        <v>225</v>
      </c>
      <c r="B6" s="55">
        <v>45000000</v>
      </c>
      <c r="C6" s="55">
        <v>14500000</v>
      </c>
      <c r="D6" s="55">
        <v>14500000.000000007</v>
      </c>
      <c r="E6" s="55">
        <v>14500000.000000007</v>
      </c>
    </row>
    <row r="7" spans="1:5" ht="32.25" customHeight="1" thickBot="1" x14ac:dyDescent="0.3">
      <c r="A7" s="59" t="s">
        <v>226</v>
      </c>
      <c r="B7" s="55">
        <v>45000000</v>
      </c>
      <c r="C7" s="55">
        <v>41000000</v>
      </c>
      <c r="D7" s="55">
        <v>40999999.999999978</v>
      </c>
      <c r="E7" s="55">
        <v>40999999.999999978</v>
      </c>
    </row>
    <row r="8" spans="1:5" ht="32.25" customHeight="1" thickBot="1" x14ac:dyDescent="0.3">
      <c r="A8" s="59" t="s">
        <v>227</v>
      </c>
      <c r="B8" s="55">
        <v>45000000</v>
      </c>
      <c r="C8" s="55">
        <v>13985779</v>
      </c>
      <c r="D8" s="55">
        <v>13985778.999999998</v>
      </c>
      <c r="E8" s="55">
        <v>13985778.999999998</v>
      </c>
    </row>
    <row r="9" spans="1:5" ht="32.25" customHeight="1" thickBot="1" x14ac:dyDescent="0.3">
      <c r="A9" s="59" t="s">
        <v>228</v>
      </c>
      <c r="B9" s="55">
        <v>45000000</v>
      </c>
      <c r="C9" s="55">
        <v>63989681.289999999</v>
      </c>
      <c r="D9" s="55">
        <v>63987353.400000006</v>
      </c>
      <c r="E9" s="55">
        <v>63987353.400000006</v>
      </c>
    </row>
    <row r="10" spans="1:5" ht="32.25" customHeight="1" thickBot="1" x14ac:dyDescent="0.3">
      <c r="A10" s="59" t="s">
        <v>229</v>
      </c>
      <c r="B10" s="55">
        <v>50000000</v>
      </c>
      <c r="C10" s="55">
        <v>56541049.090000004</v>
      </c>
      <c r="D10" s="55">
        <v>56541049.089999996</v>
      </c>
      <c r="E10" s="55">
        <v>56541049.089999996</v>
      </c>
    </row>
    <row r="11" spans="1:5" ht="32.25" customHeight="1" thickBot="1" x14ac:dyDescent="0.3">
      <c r="A11" s="59" t="s">
        <v>230</v>
      </c>
      <c r="B11" s="55">
        <v>978755778</v>
      </c>
      <c r="C11" s="55">
        <v>390137884.5</v>
      </c>
      <c r="D11" s="55">
        <v>240498791.38999999</v>
      </c>
      <c r="E11" s="55">
        <v>240498791.38999999</v>
      </c>
    </row>
    <row r="12" spans="1:5" ht="32.25" customHeight="1" thickBot="1" x14ac:dyDescent="0.3">
      <c r="A12" s="59" t="s">
        <v>231</v>
      </c>
      <c r="B12" s="55">
        <v>0</v>
      </c>
      <c r="C12" s="55">
        <v>328821331.62</v>
      </c>
      <c r="D12" s="55">
        <v>241332856.97</v>
      </c>
      <c r="E12" s="55">
        <v>241332856.97</v>
      </c>
    </row>
    <row r="13" spans="1:5" ht="32.25" customHeight="1" thickBot="1" x14ac:dyDescent="0.3">
      <c r="A13" s="59" t="s">
        <v>232</v>
      </c>
      <c r="B13" s="55">
        <v>0</v>
      </c>
      <c r="C13" s="55">
        <v>14910272.449999999</v>
      </c>
      <c r="D13" s="55">
        <v>2603889.6</v>
      </c>
      <c r="E13" s="55">
        <v>2603889.6</v>
      </c>
    </row>
    <row r="14" spans="1:5" ht="32.25" customHeight="1" thickBot="1" x14ac:dyDescent="0.3">
      <c r="A14" s="59" t="s">
        <v>233</v>
      </c>
      <c r="B14" s="55">
        <v>0</v>
      </c>
      <c r="C14" s="55">
        <v>90339079.200000003</v>
      </c>
      <c r="D14" s="55">
        <v>46337880.899999999</v>
      </c>
      <c r="E14" s="55">
        <v>46337880.899999999</v>
      </c>
    </row>
    <row r="15" spans="1:5" ht="32.25" customHeight="1" thickBot="1" x14ac:dyDescent="0.3">
      <c r="A15" s="59" t="s">
        <v>234</v>
      </c>
      <c r="B15" s="55">
        <v>0</v>
      </c>
      <c r="C15" s="55">
        <v>129517436.92</v>
      </c>
      <c r="D15" s="55">
        <v>49546869.210000001</v>
      </c>
      <c r="E15" s="55">
        <v>49546869.210000001</v>
      </c>
    </row>
    <row r="16" spans="1:5" ht="32.25" customHeight="1" thickBot="1" x14ac:dyDescent="0.3">
      <c r="A16" s="59" t="s">
        <v>235</v>
      </c>
      <c r="B16" s="55">
        <v>0</v>
      </c>
      <c r="C16" s="55">
        <v>3000000</v>
      </c>
      <c r="D16" s="55">
        <v>2999234.29</v>
      </c>
      <c r="E16" s="55">
        <v>2999234.29</v>
      </c>
    </row>
    <row r="17" spans="1:6" ht="32.25" customHeight="1" thickBot="1" x14ac:dyDescent="0.3">
      <c r="A17" s="59" t="s">
        <v>236</v>
      </c>
      <c r="B17" s="55">
        <v>0</v>
      </c>
      <c r="C17" s="55">
        <v>2300000</v>
      </c>
      <c r="D17" s="55">
        <v>2299743.2400000002</v>
      </c>
      <c r="E17" s="55">
        <v>2299743.2400000002</v>
      </c>
    </row>
    <row r="18" spans="1:6" ht="32.25" customHeight="1" thickBot="1" x14ac:dyDescent="0.3">
      <c r="A18" s="59" t="s">
        <v>237</v>
      </c>
      <c r="B18" s="55">
        <v>0</v>
      </c>
      <c r="C18" s="55">
        <v>11014221</v>
      </c>
      <c r="D18" s="55">
        <v>11012884.360000001</v>
      </c>
      <c r="E18" s="55">
        <v>11012884.360000001</v>
      </c>
    </row>
    <row r="19" spans="1:6" ht="32.25" customHeight="1" thickBot="1" x14ac:dyDescent="0.3">
      <c r="A19" s="59" t="s">
        <v>238</v>
      </c>
      <c r="B19" s="55">
        <v>0</v>
      </c>
      <c r="C19" s="55">
        <v>9068706</v>
      </c>
      <c r="D19" s="55">
        <v>0</v>
      </c>
      <c r="E19" s="55">
        <v>0</v>
      </c>
    </row>
    <row r="20" spans="1:6" ht="32.25" customHeight="1" thickBot="1" x14ac:dyDescent="0.3">
      <c r="A20" s="59" t="s">
        <v>239</v>
      </c>
      <c r="B20" s="55">
        <v>0</v>
      </c>
      <c r="C20" s="55">
        <v>19760595.359999999</v>
      </c>
      <c r="D20" s="55">
        <v>0</v>
      </c>
      <c r="E20" s="55">
        <v>0</v>
      </c>
    </row>
    <row r="21" spans="1:6" ht="32.25" customHeight="1" thickBot="1" x14ac:dyDescent="0.3">
      <c r="A21" s="59" t="s">
        <v>240</v>
      </c>
      <c r="B21" s="55">
        <v>0</v>
      </c>
      <c r="C21" s="55">
        <v>15500000</v>
      </c>
      <c r="D21" s="55">
        <v>0</v>
      </c>
      <c r="E21" s="55">
        <v>0</v>
      </c>
    </row>
    <row r="22" spans="1:6" ht="32.25" customHeight="1" thickBot="1" x14ac:dyDescent="0.3">
      <c r="A22" s="59" t="s">
        <v>241</v>
      </c>
      <c r="B22" s="55">
        <v>0</v>
      </c>
      <c r="C22" s="55">
        <v>7000000</v>
      </c>
      <c r="D22" s="55">
        <v>0</v>
      </c>
      <c r="E22" s="55">
        <v>0</v>
      </c>
    </row>
    <row r="23" spans="1:6" ht="32.25" customHeight="1" thickBot="1" x14ac:dyDescent="0.3">
      <c r="A23" s="59" t="s">
        <v>242</v>
      </c>
      <c r="B23" s="55">
        <v>0</v>
      </c>
      <c r="C23" s="55">
        <v>3383962.57</v>
      </c>
      <c r="D23" s="55">
        <v>0</v>
      </c>
      <c r="E23" s="55">
        <v>0</v>
      </c>
      <c r="F23" s="353"/>
    </row>
    <row r="24" spans="1:6" x14ac:dyDescent="0.25">
      <c r="A24" s="326" t="s">
        <v>35</v>
      </c>
      <c r="B24" s="345">
        <f>SUM(B6:B23)</f>
        <v>1208755778</v>
      </c>
      <c r="C24" s="345">
        <f>SUM(C6:C23)</f>
        <v>1214769999</v>
      </c>
      <c r="D24" s="345">
        <f t="shared" ref="D24:E24" si="0">SUM(D6:D23)</f>
        <v>786646331.45000005</v>
      </c>
      <c r="E24" s="345">
        <f t="shared" si="0"/>
        <v>786646331.45000005</v>
      </c>
      <c r="F24" s="353"/>
    </row>
    <row r="25" spans="1:6" ht="14.4" thickBot="1" x14ac:dyDescent="0.3">
      <c r="A25" s="327"/>
      <c r="B25" s="346"/>
      <c r="C25" s="346"/>
      <c r="D25" s="346"/>
      <c r="E25" s="346"/>
      <c r="F25" s="353"/>
    </row>
    <row r="26" spans="1:6" ht="18" thickBot="1" x14ac:dyDescent="0.3">
      <c r="A26" s="62"/>
    </row>
    <row r="27" spans="1:6" ht="15.75" customHeight="1" thickBot="1" x14ac:dyDescent="0.3">
      <c r="A27" s="350" t="s">
        <v>275</v>
      </c>
      <c r="B27" s="351"/>
      <c r="C27" s="351"/>
      <c r="D27" s="351"/>
      <c r="E27" s="352"/>
    </row>
    <row r="28" spans="1:6" x14ac:dyDescent="0.25">
      <c r="A28" s="343" t="s">
        <v>100</v>
      </c>
      <c r="B28" s="345" t="s">
        <v>54</v>
      </c>
      <c r="C28" s="348" t="s">
        <v>55</v>
      </c>
      <c r="D28" s="348" t="s">
        <v>56</v>
      </c>
      <c r="E28" s="348" t="s">
        <v>102</v>
      </c>
    </row>
    <row r="29" spans="1:6" ht="14.4" thickBot="1" x14ac:dyDescent="0.3">
      <c r="A29" s="344"/>
      <c r="B29" s="346"/>
      <c r="C29" s="349"/>
      <c r="D29" s="349"/>
      <c r="E29" s="349"/>
    </row>
    <row r="30" spans="1:6" ht="32.25" customHeight="1" thickBot="1" x14ac:dyDescent="0.3">
      <c r="A30" s="59" t="s">
        <v>243</v>
      </c>
      <c r="B30" s="55">
        <v>0</v>
      </c>
      <c r="C30" s="55">
        <v>1375000</v>
      </c>
      <c r="D30" s="55">
        <v>1373506</v>
      </c>
      <c r="E30" s="55">
        <v>1373506</v>
      </c>
    </row>
    <row r="31" spans="1:6" ht="32.25" customHeight="1" thickBot="1" x14ac:dyDescent="0.3">
      <c r="A31" s="59" t="s">
        <v>244</v>
      </c>
      <c r="B31" s="55">
        <v>0</v>
      </c>
      <c r="C31" s="55">
        <v>2920074.15</v>
      </c>
      <c r="D31" s="55">
        <v>2920074.15</v>
      </c>
      <c r="E31" s="55">
        <v>2920074.15</v>
      </c>
    </row>
    <row r="32" spans="1:6" ht="32.25" customHeight="1" thickBot="1" x14ac:dyDescent="0.3">
      <c r="A32" s="59" t="s">
        <v>245</v>
      </c>
      <c r="B32" s="55">
        <v>0</v>
      </c>
      <c r="C32" s="55">
        <v>12616013.380000001</v>
      </c>
      <c r="D32" s="55">
        <v>12599370.140000001</v>
      </c>
      <c r="E32" s="55">
        <v>12599370.140000001</v>
      </c>
    </row>
    <row r="33" spans="1:5" ht="32.25" customHeight="1" thickBot="1" x14ac:dyDescent="0.3">
      <c r="A33" s="59" t="s">
        <v>246</v>
      </c>
      <c r="B33" s="55">
        <v>0</v>
      </c>
      <c r="C33" s="55">
        <v>1500000</v>
      </c>
      <c r="D33" s="55">
        <v>0</v>
      </c>
      <c r="E33" s="55">
        <v>0</v>
      </c>
    </row>
    <row r="34" spans="1:5" ht="32.25" customHeight="1" thickBot="1" x14ac:dyDescent="0.3">
      <c r="A34" s="59" t="s">
        <v>247</v>
      </c>
      <c r="B34" s="55">
        <v>0</v>
      </c>
      <c r="C34" s="55">
        <v>3700000</v>
      </c>
      <c r="D34" s="55">
        <v>0</v>
      </c>
      <c r="E34" s="55">
        <v>0</v>
      </c>
    </row>
    <row r="35" spans="1:5" ht="32.25" customHeight="1" thickBot="1" x14ac:dyDescent="0.3">
      <c r="A35" s="59" t="s">
        <v>248</v>
      </c>
      <c r="B35" s="55">
        <v>0</v>
      </c>
      <c r="C35" s="55">
        <v>2091028.58</v>
      </c>
      <c r="D35" s="55">
        <v>0</v>
      </c>
      <c r="E35" s="55">
        <v>0</v>
      </c>
    </row>
    <row r="36" spans="1:5" x14ac:dyDescent="0.25">
      <c r="A36" s="326" t="s">
        <v>35</v>
      </c>
      <c r="B36" s="345">
        <f>SUM(B30:B35)</f>
        <v>0</v>
      </c>
      <c r="C36" s="345">
        <f>SUM(C30:C35)</f>
        <v>24202116.109999999</v>
      </c>
      <c r="D36" s="345">
        <f t="shared" ref="D36:E36" si="1">SUM(D30:D35)</f>
        <v>16892950.289999999</v>
      </c>
      <c r="E36" s="345">
        <f t="shared" si="1"/>
        <v>16892950.289999999</v>
      </c>
    </row>
    <row r="37" spans="1:5" ht="14.4" thickBot="1" x14ac:dyDescent="0.3">
      <c r="A37" s="327"/>
      <c r="B37" s="346"/>
      <c r="C37" s="346"/>
      <c r="D37" s="346"/>
      <c r="E37" s="346"/>
    </row>
    <row r="38" spans="1:5" ht="14.4" thickBot="1" x14ac:dyDescent="0.3"/>
    <row r="39" spans="1:5" x14ac:dyDescent="0.25">
      <c r="A39" s="326" t="s">
        <v>276</v>
      </c>
      <c r="B39" s="345">
        <f>B24+B36</f>
        <v>1208755778</v>
      </c>
      <c r="C39" s="345">
        <f t="shared" ref="C39:E39" si="2">C24+C36</f>
        <v>1238972115.1099999</v>
      </c>
      <c r="D39" s="345">
        <f t="shared" si="2"/>
        <v>803539281.74000001</v>
      </c>
      <c r="E39" s="345">
        <f t="shared" si="2"/>
        <v>803539281.74000001</v>
      </c>
    </row>
    <row r="40" spans="1:5" ht="14.4" thickBot="1" x14ac:dyDescent="0.3">
      <c r="A40" s="327"/>
      <c r="B40" s="346"/>
      <c r="C40" s="346"/>
      <c r="D40" s="346"/>
      <c r="E40" s="346"/>
    </row>
    <row r="41" spans="1:5" ht="74.25" customHeight="1" x14ac:dyDescent="0.25">
      <c r="A41" s="355" t="s">
        <v>260</v>
      </c>
      <c r="B41" s="355"/>
      <c r="C41" s="355"/>
      <c r="D41" s="355"/>
      <c r="E41" s="355"/>
    </row>
    <row r="43" spans="1:5" ht="41.4" customHeight="1" x14ac:dyDescent="0.25">
      <c r="A43" s="354"/>
      <c r="B43" s="354"/>
      <c r="C43" s="354"/>
      <c r="D43" s="354"/>
      <c r="E43" s="354"/>
    </row>
  </sheetData>
  <mergeCells count="31">
    <mergeCell ref="F23:F25"/>
    <mergeCell ref="A43:E43"/>
    <mergeCell ref="D28:D29"/>
    <mergeCell ref="A41:E41"/>
    <mergeCell ref="A36:A37"/>
    <mergeCell ref="B36:B37"/>
    <mergeCell ref="C36:C37"/>
    <mergeCell ref="D36:D37"/>
    <mergeCell ref="E36:E37"/>
    <mergeCell ref="A39:A40"/>
    <mergeCell ref="B39:B40"/>
    <mergeCell ref="C39:C40"/>
    <mergeCell ref="D39:D40"/>
    <mergeCell ref="E39:E40"/>
    <mergeCell ref="E28:E29"/>
    <mergeCell ref="A27:E27"/>
    <mergeCell ref="A28:A29"/>
    <mergeCell ref="B28:B29"/>
    <mergeCell ref="E24:E25"/>
    <mergeCell ref="A2:E2"/>
    <mergeCell ref="A4:A5"/>
    <mergeCell ref="B4:B5"/>
    <mergeCell ref="C4:C5"/>
    <mergeCell ref="D4:D5"/>
    <mergeCell ref="A24:A25"/>
    <mergeCell ref="B24:B25"/>
    <mergeCell ref="C24:C25"/>
    <mergeCell ref="D24:D25"/>
    <mergeCell ref="E4:E5"/>
    <mergeCell ref="A3:E3"/>
    <mergeCell ref="C28:C29"/>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8"/>
  <sheetViews>
    <sheetView workbookViewId="0">
      <pane ySplit="5" topLeftCell="A30" activePane="bottomLeft" state="frozen"/>
      <selection pane="bottomLeft" activeCell="F5" sqref="F5"/>
    </sheetView>
  </sheetViews>
  <sheetFormatPr baseColWidth="10" defaultColWidth="11.44140625" defaultRowHeight="14.4" x14ac:dyDescent="0.3"/>
  <cols>
    <col min="1" max="1" width="47.6640625" style="61" customWidth="1"/>
    <col min="2" max="2" width="34.6640625" style="1" customWidth="1"/>
    <col min="3" max="3" width="36.109375" style="56" customWidth="1"/>
    <col min="4" max="16384" width="11.44140625" style="1"/>
  </cols>
  <sheetData>
    <row r="2" spans="1:4" ht="24" customHeight="1" x14ac:dyDescent="0.3">
      <c r="A2" s="356" t="s">
        <v>224</v>
      </c>
      <c r="B2" s="356"/>
      <c r="C2" s="356"/>
    </row>
    <row r="3" spans="1:4" ht="17.399999999999999" x14ac:dyDescent="0.3">
      <c r="A3" s="60"/>
    </row>
    <row r="4" spans="1:4" ht="25.5" customHeight="1" thickBot="1" x14ac:dyDescent="0.35">
      <c r="A4" s="357" t="s">
        <v>274</v>
      </c>
      <c r="B4" s="357"/>
      <c r="C4" s="357"/>
      <c r="D4" s="10"/>
    </row>
    <row r="5" spans="1:4" ht="30" customHeight="1" thickBot="1" x14ac:dyDescent="0.35">
      <c r="A5" s="3" t="s">
        <v>100</v>
      </c>
      <c r="B5" s="3" t="s">
        <v>101</v>
      </c>
      <c r="C5" s="57" t="s">
        <v>56</v>
      </c>
      <c r="D5" s="10"/>
    </row>
    <row r="6" spans="1:4" ht="31.2" thickBot="1" x14ac:dyDescent="0.35">
      <c r="A6" s="59" t="s">
        <v>225</v>
      </c>
      <c r="B6" s="6"/>
      <c r="C6" s="55">
        <v>14500000.000000007</v>
      </c>
      <c r="D6" s="10"/>
    </row>
    <row r="7" spans="1:4" ht="29.25" customHeight="1" thickBot="1" x14ac:dyDescent="0.35">
      <c r="A7" s="59" t="s">
        <v>226</v>
      </c>
      <c r="B7" s="6"/>
      <c r="C7" s="55">
        <v>40999999.999999978</v>
      </c>
      <c r="D7" s="10"/>
    </row>
    <row r="8" spans="1:4" ht="29.25" customHeight="1" thickBot="1" x14ac:dyDescent="0.35">
      <c r="A8" s="59" t="s">
        <v>227</v>
      </c>
      <c r="B8" s="6"/>
      <c r="C8" s="55">
        <v>13985778.999999998</v>
      </c>
      <c r="D8" s="10"/>
    </row>
    <row r="9" spans="1:4" ht="29.25" customHeight="1" thickBot="1" x14ac:dyDescent="0.35">
      <c r="A9" s="59" t="s">
        <v>228</v>
      </c>
      <c r="B9" s="6"/>
      <c r="C9" s="55">
        <v>63987353.400000006</v>
      </c>
      <c r="D9" s="10"/>
    </row>
    <row r="10" spans="1:4" ht="29.25" customHeight="1" thickBot="1" x14ac:dyDescent="0.35">
      <c r="A10" s="59" t="s">
        <v>229</v>
      </c>
      <c r="B10" s="6"/>
      <c r="C10" s="55">
        <v>56541049.089999996</v>
      </c>
      <c r="D10" s="10"/>
    </row>
    <row r="11" spans="1:4" ht="29.25" customHeight="1" thickBot="1" x14ac:dyDescent="0.35">
      <c r="A11" s="59" t="s">
        <v>230</v>
      </c>
      <c r="B11" s="6"/>
      <c r="C11" s="55">
        <v>240498791.38999999</v>
      </c>
      <c r="D11" s="10"/>
    </row>
    <row r="12" spans="1:4" ht="29.25" customHeight="1" thickBot="1" x14ac:dyDescent="0.35">
      <c r="A12" s="59" t="s">
        <v>231</v>
      </c>
      <c r="B12" s="6"/>
      <c r="C12" s="55">
        <v>241332856.97</v>
      </c>
      <c r="D12" s="10"/>
    </row>
    <row r="13" spans="1:4" ht="29.25" customHeight="1" thickBot="1" x14ac:dyDescent="0.35">
      <c r="A13" s="59" t="s">
        <v>232</v>
      </c>
      <c r="B13" s="6"/>
      <c r="C13" s="55">
        <v>2603889.6</v>
      </c>
      <c r="D13" s="10"/>
    </row>
    <row r="14" spans="1:4" ht="29.25" customHeight="1" thickBot="1" x14ac:dyDescent="0.35">
      <c r="A14" s="59" t="s">
        <v>233</v>
      </c>
      <c r="B14" s="6"/>
      <c r="C14" s="55">
        <v>46337880.899999999</v>
      </c>
      <c r="D14" s="10"/>
    </row>
    <row r="15" spans="1:4" ht="29.25" customHeight="1" thickBot="1" x14ac:dyDescent="0.35">
      <c r="A15" s="59" t="s">
        <v>234</v>
      </c>
      <c r="B15" s="6"/>
      <c r="C15" s="55">
        <v>49546869.210000001</v>
      </c>
      <c r="D15" s="10"/>
    </row>
    <row r="16" spans="1:4" ht="29.25" customHeight="1" thickBot="1" x14ac:dyDescent="0.35">
      <c r="A16" s="59" t="s">
        <v>235</v>
      </c>
      <c r="B16" s="6"/>
      <c r="C16" s="55">
        <v>2999234.29</v>
      </c>
      <c r="D16" s="10"/>
    </row>
    <row r="17" spans="1:4" ht="29.25" customHeight="1" thickBot="1" x14ac:dyDescent="0.35">
      <c r="A17" s="59" t="s">
        <v>236</v>
      </c>
      <c r="B17" s="6"/>
      <c r="C17" s="55">
        <v>2299743.2400000002</v>
      </c>
      <c r="D17" s="10"/>
    </row>
    <row r="18" spans="1:4" ht="29.25" customHeight="1" thickBot="1" x14ac:dyDescent="0.35">
      <c r="A18" s="59" t="s">
        <v>237</v>
      </c>
      <c r="B18" s="6" t="s">
        <v>25</v>
      </c>
      <c r="C18" s="55">
        <v>11012884.360000001</v>
      </c>
      <c r="D18" s="10"/>
    </row>
    <row r="19" spans="1:4" ht="29.25" customHeight="1" thickBot="1" x14ac:dyDescent="0.35">
      <c r="A19" s="59" t="s">
        <v>238</v>
      </c>
      <c r="B19" s="6" t="s">
        <v>25</v>
      </c>
      <c r="C19" s="55">
        <v>0</v>
      </c>
      <c r="D19" s="10"/>
    </row>
    <row r="20" spans="1:4" ht="29.25" customHeight="1" thickBot="1" x14ac:dyDescent="0.35">
      <c r="A20" s="59" t="s">
        <v>239</v>
      </c>
      <c r="B20" s="6" t="s">
        <v>25</v>
      </c>
      <c r="C20" s="55">
        <v>0</v>
      </c>
      <c r="D20" s="10"/>
    </row>
    <row r="21" spans="1:4" ht="29.25" customHeight="1" thickBot="1" x14ac:dyDescent="0.35">
      <c r="A21" s="59" t="s">
        <v>240</v>
      </c>
      <c r="B21" s="6" t="s">
        <v>25</v>
      </c>
      <c r="C21" s="55">
        <v>0</v>
      </c>
      <c r="D21" s="10"/>
    </row>
    <row r="22" spans="1:4" ht="29.25" customHeight="1" thickBot="1" x14ac:dyDescent="0.35">
      <c r="A22" s="59" t="s">
        <v>241</v>
      </c>
      <c r="B22" s="6" t="s">
        <v>25</v>
      </c>
      <c r="C22" s="55">
        <v>0</v>
      </c>
      <c r="D22" s="10"/>
    </row>
    <row r="23" spans="1:4" ht="29.25" customHeight="1" thickBot="1" x14ac:dyDescent="0.35">
      <c r="A23" s="59" t="s">
        <v>242</v>
      </c>
      <c r="B23" s="6" t="s">
        <v>25</v>
      </c>
      <c r="C23" s="55">
        <v>0</v>
      </c>
      <c r="D23" s="10"/>
    </row>
    <row r="24" spans="1:4" ht="24" customHeight="1" x14ac:dyDescent="0.3">
      <c r="A24" s="52" t="s">
        <v>35</v>
      </c>
      <c r="B24" s="51"/>
      <c r="C24" s="58">
        <f>SUM(C6:C23)</f>
        <v>786646331.45000005</v>
      </c>
    </row>
    <row r="26" spans="1:4" ht="25.5" customHeight="1" thickBot="1" x14ac:dyDescent="0.35">
      <c r="A26" s="357" t="s">
        <v>275</v>
      </c>
      <c r="B26" s="357"/>
      <c r="C26" s="357"/>
      <c r="D26" s="10"/>
    </row>
    <row r="27" spans="1:4" ht="30" customHeight="1" thickBot="1" x14ac:dyDescent="0.35">
      <c r="A27" s="3" t="s">
        <v>100</v>
      </c>
      <c r="B27" s="3" t="s">
        <v>101</v>
      </c>
      <c r="C27" s="57" t="s">
        <v>56</v>
      </c>
    </row>
    <row r="28" spans="1:4" ht="29.25" customHeight="1" thickBot="1" x14ac:dyDescent="0.35">
      <c r="A28" s="59" t="s">
        <v>243</v>
      </c>
      <c r="B28" s="6"/>
      <c r="C28" s="55">
        <v>1373506</v>
      </c>
    </row>
    <row r="29" spans="1:4" ht="31.2" thickBot="1" x14ac:dyDescent="0.35">
      <c r="A29" s="59" t="s">
        <v>244</v>
      </c>
      <c r="B29" s="6"/>
      <c r="C29" s="55">
        <v>2920074.15</v>
      </c>
    </row>
    <row r="30" spans="1:4" ht="29.25" customHeight="1" thickBot="1" x14ac:dyDescent="0.35">
      <c r="A30" s="59" t="s">
        <v>245</v>
      </c>
      <c r="B30" s="6"/>
      <c r="C30" s="55">
        <v>12599370.140000001</v>
      </c>
    </row>
    <row r="31" spans="1:4" ht="29.25" customHeight="1" thickBot="1" x14ac:dyDescent="0.35">
      <c r="A31" s="59" t="s">
        <v>246</v>
      </c>
      <c r="B31" s="6"/>
      <c r="C31" s="55">
        <v>0</v>
      </c>
    </row>
    <row r="32" spans="1:4" ht="29.25" customHeight="1" thickBot="1" x14ac:dyDescent="0.35">
      <c r="A32" s="59" t="s">
        <v>247</v>
      </c>
      <c r="B32" s="6"/>
      <c r="C32" s="55">
        <v>0</v>
      </c>
    </row>
    <row r="33" spans="1:3" ht="29.25" customHeight="1" thickBot="1" x14ac:dyDescent="0.35">
      <c r="A33" s="59" t="s">
        <v>248</v>
      </c>
      <c r="B33" s="6"/>
      <c r="C33" s="55">
        <v>0</v>
      </c>
    </row>
    <row r="34" spans="1:3" x14ac:dyDescent="0.3">
      <c r="A34" s="71" t="s">
        <v>35</v>
      </c>
      <c r="B34" s="51"/>
      <c r="C34" s="58">
        <f>SUM(C28:C33)</f>
        <v>16892950.289999999</v>
      </c>
    </row>
    <row r="35" spans="1:3" ht="15" thickBot="1" x14ac:dyDescent="0.35"/>
    <row r="36" spans="1:3" x14ac:dyDescent="0.3">
      <c r="A36" s="149" t="s">
        <v>276</v>
      </c>
      <c r="B36" s="51"/>
      <c r="C36" s="58">
        <f>SUM(C24,C34)</f>
        <v>803539281.74000001</v>
      </c>
    </row>
    <row r="38" spans="1:3" ht="36" customHeight="1" x14ac:dyDescent="0.3">
      <c r="A38" s="358" t="s">
        <v>507</v>
      </c>
      <c r="B38" s="358"/>
      <c r="C38" s="358"/>
    </row>
  </sheetData>
  <mergeCells count="4">
    <mergeCell ref="A2:C2"/>
    <mergeCell ref="A4:C4"/>
    <mergeCell ref="A26:C26"/>
    <mergeCell ref="A38:C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60608"/>
  </sheetPr>
  <dimension ref="A2:D39"/>
  <sheetViews>
    <sheetView zoomScale="90" zoomScaleNormal="90" workbookViewId="0">
      <pane ySplit="6" topLeftCell="A28" activePane="bottomLeft" state="frozen"/>
      <selection pane="bottomLeft" activeCell="A37" sqref="A37"/>
    </sheetView>
  </sheetViews>
  <sheetFormatPr baseColWidth="10" defaultColWidth="11.44140625" defaultRowHeight="13.8" x14ac:dyDescent="0.25"/>
  <cols>
    <col min="1" max="2" width="52.44140625" style="2" customWidth="1"/>
    <col min="3" max="3" width="71.5546875" style="2" customWidth="1"/>
    <col min="4" max="4" width="44.109375" style="2" customWidth="1"/>
    <col min="5" max="16384" width="11.44140625" style="2"/>
  </cols>
  <sheetData>
    <row r="2" spans="1:4" s="28" customFormat="1" ht="17.399999999999999" x14ac:dyDescent="0.25">
      <c r="A2" s="360" t="s">
        <v>214</v>
      </c>
      <c r="B2" s="360"/>
      <c r="C2" s="360"/>
    </row>
    <row r="3" spans="1:4" s="28" customFormat="1" ht="8.25" customHeight="1" x14ac:dyDescent="0.25">
      <c r="A3" s="33"/>
    </row>
    <row r="4" spans="1:4" s="28" customFormat="1" ht="17.399999999999999" x14ac:dyDescent="0.25">
      <c r="A4" s="359" t="s">
        <v>213</v>
      </c>
      <c r="B4" s="359"/>
      <c r="C4" s="359"/>
    </row>
    <row r="5" spans="1:4" ht="18" thickBot="1" x14ac:dyDescent="0.3">
      <c r="A5" s="34"/>
      <c r="B5" s="34"/>
      <c r="C5" s="34"/>
    </row>
    <row r="6" spans="1:4" ht="30.75" customHeight="1" thickBot="1" x14ac:dyDescent="0.3">
      <c r="A6" s="37" t="s">
        <v>103</v>
      </c>
      <c r="B6" s="38" t="s">
        <v>104</v>
      </c>
      <c r="C6" s="38" t="s">
        <v>105</v>
      </c>
    </row>
    <row r="7" spans="1:4" s="18" customFormat="1" ht="165.6" customHeight="1" thickBot="1" x14ac:dyDescent="0.3">
      <c r="A7" s="39" t="s">
        <v>215</v>
      </c>
      <c r="B7" s="105" t="s">
        <v>471</v>
      </c>
      <c r="C7" s="95" t="s">
        <v>472</v>
      </c>
      <c r="D7" s="145" t="s">
        <v>497</v>
      </c>
    </row>
    <row r="8" spans="1:4" s="18" customFormat="1" ht="64.5" customHeight="1" thickBot="1" x14ac:dyDescent="0.3">
      <c r="A8" s="40" t="s">
        <v>106</v>
      </c>
      <c r="B8" s="21" t="s">
        <v>413</v>
      </c>
      <c r="C8" s="150" t="s">
        <v>376</v>
      </c>
      <c r="D8" s="145" t="s">
        <v>497</v>
      </c>
    </row>
    <row r="9" spans="1:4" s="18" customFormat="1" ht="57" customHeight="1" thickBot="1" x14ac:dyDescent="0.3">
      <c r="A9" s="40" t="s">
        <v>107</v>
      </c>
      <c r="B9" s="21" t="s">
        <v>525</v>
      </c>
      <c r="C9" s="150" t="s">
        <v>377</v>
      </c>
      <c r="D9" s="151" t="s">
        <v>508</v>
      </c>
    </row>
    <row r="10" spans="1:4" s="18" customFormat="1" ht="40.200000000000003" thickBot="1" x14ac:dyDescent="0.3">
      <c r="A10" s="40" t="s">
        <v>108</v>
      </c>
      <c r="B10" s="21" t="s">
        <v>304</v>
      </c>
      <c r="C10" s="21"/>
      <c r="D10" s="151" t="s">
        <v>509</v>
      </c>
    </row>
    <row r="11" spans="1:4" s="18" customFormat="1" ht="48" customHeight="1" thickBot="1" x14ac:dyDescent="0.3">
      <c r="A11" s="40" t="s">
        <v>109</v>
      </c>
      <c r="B11" s="21" t="s">
        <v>304</v>
      </c>
      <c r="C11" s="150" t="s">
        <v>377</v>
      </c>
      <c r="D11" s="151" t="s">
        <v>510</v>
      </c>
    </row>
    <row r="12" spans="1:4" s="18" customFormat="1" ht="53.4" thickBot="1" x14ac:dyDescent="0.3">
      <c r="A12" s="39" t="s">
        <v>216</v>
      </c>
      <c r="B12" s="21" t="s">
        <v>414</v>
      </c>
      <c r="C12" s="21"/>
      <c r="D12" s="151" t="s">
        <v>511</v>
      </c>
    </row>
    <row r="13" spans="1:4" s="18" customFormat="1" ht="25.2" customHeight="1" thickBot="1" x14ac:dyDescent="0.3">
      <c r="A13" s="40" t="s">
        <v>110</v>
      </c>
      <c r="B13" s="21" t="s">
        <v>415</v>
      </c>
      <c r="C13" s="21"/>
      <c r="D13" s="145" t="s">
        <v>497</v>
      </c>
    </row>
    <row r="14" spans="1:4" s="18" customFormat="1" ht="61.8" customHeight="1" thickBot="1" x14ac:dyDescent="0.3">
      <c r="A14" s="40" t="s">
        <v>113</v>
      </c>
      <c r="B14" s="21" t="s">
        <v>512</v>
      </c>
      <c r="C14" s="21"/>
      <c r="D14" s="151" t="s">
        <v>511</v>
      </c>
    </row>
    <row r="15" spans="1:4" s="103" customFormat="1" ht="43.5" customHeight="1" thickBot="1" x14ac:dyDescent="0.3">
      <c r="A15" s="101" t="s">
        <v>111</v>
      </c>
      <c r="B15" s="102"/>
      <c r="C15" s="102"/>
      <c r="D15" s="151" t="s">
        <v>513</v>
      </c>
    </row>
    <row r="16" spans="1:4" s="18" customFormat="1" ht="48.6" customHeight="1" thickBot="1" x14ac:dyDescent="0.3">
      <c r="A16" s="40" t="s">
        <v>112</v>
      </c>
      <c r="B16" s="96" t="s">
        <v>463</v>
      </c>
      <c r="C16" s="152" t="s">
        <v>378</v>
      </c>
      <c r="D16" s="151" t="s">
        <v>514</v>
      </c>
    </row>
    <row r="17" spans="1:4" s="18" customFormat="1" ht="68.25" customHeight="1" thickBot="1" x14ac:dyDescent="0.3">
      <c r="A17" s="39" t="s">
        <v>217</v>
      </c>
      <c r="B17" s="21" t="s">
        <v>464</v>
      </c>
      <c r="C17" s="104" t="s">
        <v>515</v>
      </c>
      <c r="D17" s="145" t="s">
        <v>497</v>
      </c>
    </row>
    <row r="18" spans="1:4" s="18" customFormat="1" ht="24.6" customHeight="1" thickBot="1" x14ac:dyDescent="0.3">
      <c r="A18" s="40" t="s">
        <v>114</v>
      </c>
      <c r="B18" s="89" t="s">
        <v>466</v>
      </c>
      <c r="C18" s="20" t="s">
        <v>465</v>
      </c>
    </row>
    <row r="19" spans="1:4" s="18" customFormat="1" ht="29.4" customHeight="1" thickBot="1" x14ac:dyDescent="0.3">
      <c r="A19" s="40" t="s">
        <v>116</v>
      </c>
      <c r="B19" s="106" t="s">
        <v>379</v>
      </c>
      <c r="C19" s="21" t="s">
        <v>516</v>
      </c>
      <c r="D19" s="145" t="s">
        <v>497</v>
      </c>
    </row>
    <row r="20" spans="1:4" s="18" customFormat="1" ht="59.4" customHeight="1" thickBot="1" x14ac:dyDescent="0.3">
      <c r="A20" s="40" t="s">
        <v>115</v>
      </c>
      <c r="B20" s="106" t="s">
        <v>379</v>
      </c>
      <c r="C20" s="21" t="s">
        <v>517</v>
      </c>
      <c r="D20" s="145" t="s">
        <v>497</v>
      </c>
    </row>
    <row r="21" spans="1:4" s="18" customFormat="1" ht="25.2" customHeight="1" thickBot="1" x14ac:dyDescent="0.3">
      <c r="A21" s="40" t="s">
        <v>109</v>
      </c>
      <c r="B21" s="106" t="s">
        <v>379</v>
      </c>
      <c r="C21" s="21" t="s">
        <v>518</v>
      </c>
      <c r="D21" s="145" t="s">
        <v>497</v>
      </c>
    </row>
    <row r="22" spans="1:4" s="18" customFormat="1" ht="45" customHeight="1" thickBot="1" x14ac:dyDescent="0.3">
      <c r="A22" s="39" t="s">
        <v>218</v>
      </c>
      <c r="B22" s="21" t="s">
        <v>305</v>
      </c>
      <c r="C22" s="21"/>
      <c r="D22" s="151" t="s">
        <v>519</v>
      </c>
    </row>
    <row r="23" spans="1:4" s="18" customFormat="1" ht="24.6" customHeight="1" thickBot="1" x14ac:dyDescent="0.3">
      <c r="A23" s="40" t="s">
        <v>106</v>
      </c>
      <c r="B23" s="106" t="s">
        <v>467</v>
      </c>
      <c r="C23" s="21"/>
    </row>
    <row r="24" spans="1:4" s="18" customFormat="1" ht="29.4" customHeight="1" thickBot="1" x14ac:dyDescent="0.3">
      <c r="A24" s="40" t="s">
        <v>117</v>
      </c>
      <c r="B24" s="106" t="s">
        <v>467</v>
      </c>
      <c r="C24" s="21"/>
    </row>
    <row r="25" spans="1:4" s="18" customFormat="1" ht="53.4" thickBot="1" x14ac:dyDescent="0.3">
      <c r="A25" s="40" t="s">
        <v>119</v>
      </c>
      <c r="B25" s="106" t="s">
        <v>467</v>
      </c>
      <c r="C25" s="21"/>
    </row>
    <row r="26" spans="1:4" s="18" customFormat="1" ht="23.4" customHeight="1" thickBot="1" x14ac:dyDescent="0.3">
      <c r="A26" s="40" t="s">
        <v>118</v>
      </c>
      <c r="B26" s="106" t="s">
        <v>467</v>
      </c>
      <c r="C26" s="21"/>
    </row>
    <row r="27" spans="1:4" s="18" customFormat="1" ht="48" customHeight="1" thickBot="1" x14ac:dyDescent="0.3">
      <c r="A27" s="39" t="s">
        <v>219</v>
      </c>
      <c r="B27" s="21" t="s">
        <v>305</v>
      </c>
      <c r="C27" s="21"/>
      <c r="D27" s="151" t="s">
        <v>519</v>
      </c>
    </row>
    <row r="28" spans="1:4" s="18" customFormat="1" ht="37.200000000000003" customHeight="1" thickBot="1" x14ac:dyDescent="0.3">
      <c r="A28" s="40" t="s">
        <v>110</v>
      </c>
      <c r="B28" s="106" t="s">
        <v>264</v>
      </c>
      <c r="C28" s="79"/>
      <c r="D28" s="151" t="s">
        <v>520</v>
      </c>
    </row>
    <row r="29" spans="1:4" s="18" customFormat="1" ht="32.4" customHeight="1" thickBot="1" x14ac:dyDescent="0.3">
      <c r="A29" s="40" t="s">
        <v>120</v>
      </c>
      <c r="B29" s="106" t="s">
        <v>467</v>
      </c>
      <c r="C29" s="79"/>
    </row>
    <row r="30" spans="1:4" s="18" customFormat="1" ht="59.4" customHeight="1" thickBot="1" x14ac:dyDescent="0.3">
      <c r="A30" s="40" t="s">
        <v>122</v>
      </c>
      <c r="B30" s="106" t="s">
        <v>467</v>
      </c>
      <c r="C30" s="79"/>
    </row>
    <row r="31" spans="1:4" s="18" customFormat="1" ht="28.2" customHeight="1" thickBot="1" x14ac:dyDescent="0.3">
      <c r="A31" s="40" t="s">
        <v>121</v>
      </c>
      <c r="B31" s="106" t="s">
        <v>467</v>
      </c>
      <c r="C31" s="21"/>
    </row>
    <row r="32" spans="1:4" s="18" customFormat="1" ht="51.75" customHeight="1" thickBot="1" x14ac:dyDescent="0.3">
      <c r="A32" s="39" t="s">
        <v>220</v>
      </c>
      <c r="B32" s="21" t="s">
        <v>468</v>
      </c>
      <c r="C32" s="21" t="s">
        <v>521</v>
      </c>
      <c r="D32" s="145" t="s">
        <v>497</v>
      </c>
    </row>
    <row r="33" spans="1:4" s="18" customFormat="1" ht="48.75" customHeight="1" thickBot="1" x14ac:dyDescent="0.3">
      <c r="A33" s="365" t="s">
        <v>125</v>
      </c>
      <c r="B33" s="361" t="s">
        <v>264</v>
      </c>
      <c r="C33" s="79" t="s">
        <v>306</v>
      </c>
      <c r="D33" s="364" t="s">
        <v>522</v>
      </c>
    </row>
    <row r="34" spans="1:4" s="18" customFormat="1" ht="48.75" customHeight="1" thickBot="1" x14ac:dyDescent="0.3">
      <c r="A34" s="366"/>
      <c r="B34" s="362"/>
      <c r="C34" s="79" t="s">
        <v>307</v>
      </c>
      <c r="D34" s="364"/>
    </row>
    <row r="35" spans="1:4" s="18" customFormat="1" ht="48.75" customHeight="1" thickBot="1" x14ac:dyDescent="0.3">
      <c r="A35" s="367"/>
      <c r="B35" s="363"/>
      <c r="C35" s="79" t="s">
        <v>308</v>
      </c>
      <c r="D35" s="364"/>
    </row>
    <row r="36" spans="1:4" s="18" customFormat="1" ht="77.25" customHeight="1" thickBot="1" x14ac:dyDescent="0.3">
      <c r="A36" s="40" t="s">
        <v>124</v>
      </c>
      <c r="B36" s="21" t="s">
        <v>469</v>
      </c>
      <c r="C36" s="21"/>
      <c r="D36" s="151" t="s">
        <v>524</v>
      </c>
    </row>
    <row r="37" spans="1:4" s="18" customFormat="1" ht="64.8" customHeight="1" thickBot="1" x14ac:dyDescent="0.3">
      <c r="A37" s="40" t="s">
        <v>123</v>
      </c>
      <c r="B37" s="21" t="s">
        <v>523</v>
      </c>
      <c r="C37" s="21"/>
      <c r="D37" s="145" t="s">
        <v>497</v>
      </c>
    </row>
    <row r="38" spans="1:4" s="18" customFormat="1" ht="129" customHeight="1" thickBot="1" x14ac:dyDescent="0.3">
      <c r="A38" s="41" t="s">
        <v>221</v>
      </c>
      <c r="B38" s="107" t="s">
        <v>470</v>
      </c>
      <c r="C38" s="20"/>
      <c r="D38" s="145" t="s">
        <v>497</v>
      </c>
    </row>
    <row r="39" spans="1:4" x14ac:dyDescent="0.25">
      <c r="A39" s="35"/>
      <c r="B39" s="35"/>
      <c r="C39" s="36"/>
    </row>
  </sheetData>
  <mergeCells count="5">
    <mergeCell ref="A4:C4"/>
    <mergeCell ref="A2:C2"/>
    <mergeCell ref="B33:B35"/>
    <mergeCell ref="D33:D35"/>
    <mergeCell ref="A33:A35"/>
  </mergeCells>
  <hyperlinks>
    <hyperlink ref="C9" r:id="rId1"/>
    <hyperlink ref="C11" r:id="rId2"/>
    <hyperlink ref="C35" r:id="rId3"/>
    <hyperlink ref="C34" r:id="rId4"/>
    <hyperlink ref="C33" r:id="rId5"/>
    <hyperlink ref="C16" r:id="rId6"/>
  </hyperlinks>
  <pageMargins left="0.7" right="0.7" top="0.75" bottom="0.75" header="0.3" footer="0.3"/>
  <pageSetup orientation="portrait" horizontalDpi="4294967294" verticalDpi="4294967294"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5"/>
  <sheetViews>
    <sheetView zoomScale="80" zoomScaleNormal="80" workbookViewId="0">
      <pane ySplit="8" topLeftCell="A15" activePane="bottomLeft" state="frozen"/>
      <selection pane="bottomLeft" activeCell="D70" sqref="D70"/>
    </sheetView>
  </sheetViews>
  <sheetFormatPr baseColWidth="10" defaultColWidth="11.44140625" defaultRowHeight="13.8" x14ac:dyDescent="0.25"/>
  <cols>
    <col min="1" max="1" width="26" style="2" customWidth="1"/>
    <col min="2" max="2" width="26" style="63" customWidth="1"/>
    <col min="3" max="3" width="19.44140625" style="2" customWidth="1"/>
    <col min="4" max="4" width="26" style="2" customWidth="1"/>
    <col min="5" max="5" width="24" style="2" customWidth="1"/>
    <col min="6" max="6" width="50.33203125" style="2" customWidth="1"/>
    <col min="7" max="7" width="31.109375" style="2" customWidth="1"/>
    <col min="8" max="8" width="26" style="2" customWidth="1"/>
    <col min="9" max="9" width="30.6640625" style="2" customWidth="1"/>
    <col min="10" max="16384" width="11.44140625" style="2"/>
  </cols>
  <sheetData>
    <row r="2" spans="1:9" ht="17.399999999999999" x14ac:dyDescent="0.25">
      <c r="A2" s="307" t="s">
        <v>222</v>
      </c>
      <c r="B2" s="307"/>
      <c r="C2" s="307"/>
      <c r="D2" s="307"/>
      <c r="E2" s="307"/>
      <c r="F2" s="307"/>
      <c r="G2" s="307"/>
      <c r="H2" s="307"/>
    </row>
    <row r="3" spans="1:9" ht="14.4" thickBot="1" x14ac:dyDescent="0.3">
      <c r="A3" s="19"/>
    </row>
    <row r="4" spans="1:9" x14ac:dyDescent="0.25">
      <c r="A4" s="389" t="s">
        <v>126</v>
      </c>
      <c r="B4" s="389" t="s">
        <v>127</v>
      </c>
      <c r="C4" s="389" t="s">
        <v>128</v>
      </c>
      <c r="D4" s="389" t="s">
        <v>129</v>
      </c>
      <c r="E4" s="389" t="s">
        <v>130</v>
      </c>
      <c r="F4" s="389" t="s">
        <v>131</v>
      </c>
      <c r="G4" s="389" t="s">
        <v>132</v>
      </c>
      <c r="H4" s="389" t="s">
        <v>133</v>
      </c>
      <c r="I4" s="72"/>
    </row>
    <row r="5" spans="1:9" x14ac:dyDescent="0.25">
      <c r="A5" s="390"/>
      <c r="B5" s="390"/>
      <c r="C5" s="390"/>
      <c r="D5" s="390"/>
      <c r="E5" s="390"/>
      <c r="F5" s="390"/>
      <c r="G5" s="390"/>
      <c r="H5" s="390"/>
      <c r="I5" s="72"/>
    </row>
    <row r="6" spans="1:9" x14ac:dyDescent="0.25">
      <c r="A6" s="390"/>
      <c r="B6" s="390"/>
      <c r="C6" s="390"/>
      <c r="D6" s="390"/>
      <c r="E6" s="390"/>
      <c r="F6" s="390"/>
      <c r="G6" s="390"/>
      <c r="H6" s="390"/>
      <c r="I6" s="72"/>
    </row>
    <row r="7" spans="1:9" x14ac:dyDescent="0.25">
      <c r="A7" s="390"/>
      <c r="B7" s="390"/>
      <c r="C7" s="390"/>
      <c r="D7" s="390"/>
      <c r="E7" s="390"/>
      <c r="F7" s="390"/>
      <c r="G7" s="390"/>
      <c r="H7" s="390"/>
      <c r="I7" s="72"/>
    </row>
    <row r="8" spans="1:9" ht="14.4" thickBot="1" x14ac:dyDescent="0.3">
      <c r="A8" s="391"/>
      <c r="B8" s="391"/>
      <c r="C8" s="391"/>
      <c r="D8" s="391"/>
      <c r="E8" s="391"/>
      <c r="F8" s="391"/>
      <c r="G8" s="391"/>
      <c r="H8" s="391"/>
      <c r="I8" s="72"/>
    </row>
    <row r="9" spans="1:9" ht="26.25" customHeight="1" thickBot="1" x14ac:dyDescent="0.3">
      <c r="A9" s="368" t="s">
        <v>134</v>
      </c>
      <c r="B9" s="369"/>
      <c r="C9" s="369"/>
      <c r="D9" s="369"/>
      <c r="E9" s="369"/>
      <c r="F9" s="392"/>
      <c r="G9" s="392"/>
      <c r="H9" s="393"/>
      <c r="I9" s="72"/>
    </row>
    <row r="10" spans="1:9" ht="26.25" customHeight="1" thickBot="1" x14ac:dyDescent="0.3">
      <c r="A10" s="42" t="s">
        <v>135</v>
      </c>
      <c r="B10" s="43" t="s">
        <v>346</v>
      </c>
      <c r="C10" s="124" t="s">
        <v>25</v>
      </c>
      <c r="D10" s="43" t="s">
        <v>25</v>
      </c>
      <c r="E10" s="83" t="s">
        <v>346</v>
      </c>
      <c r="F10" s="123" t="s">
        <v>25</v>
      </c>
      <c r="G10" s="125" t="s">
        <v>25</v>
      </c>
      <c r="H10" s="85" t="s">
        <v>25</v>
      </c>
      <c r="I10" s="78"/>
    </row>
    <row r="11" spans="1:9" ht="26.25" customHeight="1" thickBot="1" x14ac:dyDescent="0.3">
      <c r="A11" s="42" t="s">
        <v>136</v>
      </c>
      <c r="B11" s="43" t="s">
        <v>346</v>
      </c>
      <c r="C11" s="43" t="s">
        <v>346</v>
      </c>
      <c r="D11" s="43" t="s">
        <v>346</v>
      </c>
      <c r="E11" s="83" t="s">
        <v>346</v>
      </c>
      <c r="F11" s="124" t="s">
        <v>25</v>
      </c>
      <c r="G11" s="84" t="s">
        <v>25</v>
      </c>
      <c r="H11" s="85" t="s">
        <v>25</v>
      </c>
      <c r="I11" s="78"/>
    </row>
    <row r="12" spans="1:9" ht="105.75" customHeight="1" thickBot="1" x14ac:dyDescent="0.3">
      <c r="A12" s="73" t="s">
        <v>288</v>
      </c>
      <c r="B12" s="76" t="s">
        <v>289</v>
      </c>
      <c r="C12" s="74">
        <v>78.510829999999999</v>
      </c>
      <c r="D12" s="74">
        <v>78.510829999999999</v>
      </c>
      <c r="E12" s="75">
        <f>D12/C12</f>
        <v>1</v>
      </c>
      <c r="F12" s="157" t="s">
        <v>290</v>
      </c>
      <c r="G12" s="372" t="s">
        <v>291</v>
      </c>
      <c r="H12" s="372" t="s">
        <v>292</v>
      </c>
      <c r="I12" s="72"/>
    </row>
    <row r="13" spans="1:9" ht="49.5" customHeight="1" thickBot="1" x14ac:dyDescent="0.3">
      <c r="A13" s="73" t="s">
        <v>288</v>
      </c>
      <c r="B13" s="76" t="s">
        <v>293</v>
      </c>
      <c r="C13" s="74">
        <v>21.489170000000001</v>
      </c>
      <c r="D13" s="74">
        <v>21.489170000000001</v>
      </c>
      <c r="E13" s="75">
        <f>D13/C13</f>
        <v>1</v>
      </c>
      <c r="F13" s="158"/>
      <c r="G13" s="372"/>
      <c r="H13" s="372"/>
      <c r="I13" s="72"/>
    </row>
    <row r="14" spans="1:9" ht="150" customHeight="1" thickBot="1" x14ac:dyDescent="0.3">
      <c r="A14" s="73" t="s">
        <v>294</v>
      </c>
      <c r="B14" s="76" t="s">
        <v>295</v>
      </c>
      <c r="C14" s="74">
        <v>100</v>
      </c>
      <c r="D14" s="74">
        <v>100</v>
      </c>
      <c r="E14" s="75">
        <f t="shared" ref="E14:E18" si="0">D14/C14</f>
        <v>1</v>
      </c>
      <c r="F14" s="124" t="s">
        <v>296</v>
      </c>
      <c r="G14" s="372"/>
      <c r="H14" s="372"/>
      <c r="I14" s="72"/>
    </row>
    <row r="15" spans="1:9" ht="126" customHeight="1" thickBot="1" x14ac:dyDescent="0.3">
      <c r="A15" s="73" t="s">
        <v>294</v>
      </c>
      <c r="B15" s="76" t="s">
        <v>297</v>
      </c>
      <c r="C15" s="74">
        <v>100</v>
      </c>
      <c r="D15" s="74">
        <v>89.584950000000006</v>
      </c>
      <c r="E15" s="163">
        <f t="shared" si="0"/>
        <v>0.89584950000000008</v>
      </c>
      <c r="F15" s="124" t="s">
        <v>298</v>
      </c>
      <c r="G15" s="372"/>
      <c r="H15" s="372"/>
      <c r="I15" s="72"/>
    </row>
    <row r="16" spans="1:9" ht="78.75" customHeight="1" thickBot="1" x14ac:dyDescent="0.3">
      <c r="A16" s="73" t="s">
        <v>294</v>
      </c>
      <c r="B16" s="76" t="s">
        <v>299</v>
      </c>
      <c r="C16" s="74">
        <v>1</v>
      </c>
      <c r="D16" s="74">
        <v>1</v>
      </c>
      <c r="E16" s="75">
        <f t="shared" si="0"/>
        <v>1</v>
      </c>
      <c r="F16" s="124" t="s">
        <v>300</v>
      </c>
      <c r="G16" s="372"/>
      <c r="H16" s="372"/>
      <c r="I16" s="72"/>
    </row>
    <row r="17" spans="1:9" ht="75.75" customHeight="1" thickBot="1" x14ac:dyDescent="0.3">
      <c r="A17" s="73" t="s">
        <v>294</v>
      </c>
      <c r="B17" s="76" t="s">
        <v>301</v>
      </c>
      <c r="C17" s="74">
        <v>100</v>
      </c>
      <c r="D17" s="74">
        <v>100</v>
      </c>
      <c r="E17" s="75">
        <f t="shared" si="0"/>
        <v>1</v>
      </c>
      <c r="F17" s="158"/>
      <c r="G17" s="372"/>
      <c r="H17" s="372"/>
      <c r="I17" s="72"/>
    </row>
    <row r="18" spans="1:9" ht="89.25" customHeight="1" thickBot="1" x14ac:dyDescent="0.3">
      <c r="A18" s="73" t="s">
        <v>294</v>
      </c>
      <c r="B18" s="76" t="s">
        <v>302</v>
      </c>
      <c r="C18" s="74">
        <v>100</v>
      </c>
      <c r="D18" s="74">
        <v>100</v>
      </c>
      <c r="E18" s="75">
        <f t="shared" si="0"/>
        <v>1</v>
      </c>
      <c r="F18" s="158"/>
      <c r="G18" s="373"/>
      <c r="H18" s="373"/>
      <c r="I18" s="72"/>
    </row>
    <row r="19" spans="1:9" ht="26.25" customHeight="1" thickBot="1" x14ac:dyDescent="0.3">
      <c r="A19" s="368" t="s">
        <v>382</v>
      </c>
      <c r="B19" s="369"/>
      <c r="C19" s="369"/>
      <c r="D19" s="369"/>
      <c r="E19" s="369"/>
      <c r="F19" s="369"/>
      <c r="G19" s="369"/>
      <c r="H19" s="370"/>
      <c r="I19" s="72"/>
    </row>
    <row r="20" spans="1:9" ht="165" customHeight="1" thickBot="1" x14ac:dyDescent="0.3">
      <c r="A20" s="42" t="s">
        <v>135</v>
      </c>
      <c r="B20" s="43" t="s">
        <v>309</v>
      </c>
      <c r="C20" s="80">
        <v>1.35E-2</v>
      </c>
      <c r="D20" s="43">
        <v>0.83</v>
      </c>
      <c r="E20" s="164">
        <v>0.61</v>
      </c>
      <c r="F20" s="43" t="s">
        <v>542</v>
      </c>
      <c r="G20" s="371" t="s">
        <v>291</v>
      </c>
      <c r="H20" s="371" t="s">
        <v>310</v>
      </c>
      <c r="I20" s="72"/>
    </row>
    <row r="21" spans="1:9" ht="42.75" customHeight="1" thickBot="1" x14ac:dyDescent="0.3">
      <c r="A21" s="42" t="s">
        <v>136</v>
      </c>
      <c r="B21" s="43" t="s">
        <v>312</v>
      </c>
      <c r="C21" s="80">
        <v>0.9496</v>
      </c>
      <c r="D21" s="80">
        <v>0.99199999999999999</v>
      </c>
      <c r="E21" s="81">
        <v>1.04</v>
      </c>
      <c r="F21" s="43" t="s">
        <v>311</v>
      </c>
      <c r="G21" s="372"/>
      <c r="H21" s="372"/>
      <c r="I21" s="72"/>
    </row>
    <row r="22" spans="1:9" ht="76.8" customHeight="1" thickBot="1" x14ac:dyDescent="0.3">
      <c r="A22" s="42" t="s">
        <v>137</v>
      </c>
      <c r="B22" s="43" t="s">
        <v>313</v>
      </c>
      <c r="C22" s="80">
        <v>1.1000000000000001E-3</v>
      </c>
      <c r="D22" s="159">
        <v>-0.17</v>
      </c>
      <c r="E22" s="164">
        <v>0.83</v>
      </c>
      <c r="F22" s="160" t="s">
        <v>314</v>
      </c>
      <c r="G22" s="372"/>
      <c r="H22" s="372"/>
      <c r="I22" s="154" t="s">
        <v>546</v>
      </c>
    </row>
    <row r="23" spans="1:9" ht="75" customHeight="1" thickBot="1" x14ac:dyDescent="0.3">
      <c r="A23" s="42" t="s">
        <v>137</v>
      </c>
      <c r="B23" s="43" t="s">
        <v>315</v>
      </c>
      <c r="C23" s="160">
        <v>-0.99</v>
      </c>
      <c r="D23" s="159">
        <v>-0.18</v>
      </c>
      <c r="E23" s="164">
        <v>0.82</v>
      </c>
      <c r="F23" s="160" t="s">
        <v>316</v>
      </c>
      <c r="G23" s="372"/>
      <c r="H23" s="372"/>
      <c r="I23" s="154" t="s">
        <v>547</v>
      </c>
    </row>
    <row r="24" spans="1:9" ht="123.75" customHeight="1" thickBot="1" x14ac:dyDescent="0.3">
      <c r="A24" s="42" t="s">
        <v>137</v>
      </c>
      <c r="B24" s="43" t="s">
        <v>317</v>
      </c>
      <c r="C24" s="43">
        <v>6.37</v>
      </c>
      <c r="D24" s="80">
        <v>3.4000000000000002E-2</v>
      </c>
      <c r="E24" s="164">
        <v>0.53</v>
      </c>
      <c r="F24" s="43" t="s">
        <v>543</v>
      </c>
      <c r="G24" s="372"/>
      <c r="H24" s="372"/>
      <c r="I24" s="155"/>
    </row>
    <row r="25" spans="1:9" ht="64.5" customHeight="1" thickBot="1" x14ac:dyDescent="0.3">
      <c r="A25" s="42" t="s">
        <v>138</v>
      </c>
      <c r="B25" s="43" t="s">
        <v>544</v>
      </c>
      <c r="C25" s="81">
        <v>0.48</v>
      </c>
      <c r="D25" s="80">
        <v>0.51949999999999996</v>
      </c>
      <c r="E25" s="81">
        <v>1.08</v>
      </c>
      <c r="F25" s="43" t="s">
        <v>318</v>
      </c>
      <c r="G25" s="372"/>
      <c r="H25" s="372"/>
      <c r="I25" s="155"/>
    </row>
    <row r="26" spans="1:9" ht="64.5" customHeight="1" thickBot="1" x14ac:dyDescent="0.3">
      <c r="A26" s="42" t="s">
        <v>138</v>
      </c>
      <c r="B26" s="43" t="s">
        <v>319</v>
      </c>
      <c r="C26" s="43">
        <v>58.98</v>
      </c>
      <c r="D26" s="81">
        <v>0.6</v>
      </c>
      <c r="E26" s="80">
        <v>1.0169999999999999</v>
      </c>
      <c r="F26" s="43" t="s">
        <v>320</v>
      </c>
      <c r="G26" s="372"/>
      <c r="H26" s="372"/>
      <c r="I26" s="155"/>
    </row>
    <row r="27" spans="1:9" ht="67.8" customHeight="1" thickBot="1" x14ac:dyDescent="0.3">
      <c r="A27" s="42" t="s">
        <v>138</v>
      </c>
      <c r="B27" s="43" t="s">
        <v>321</v>
      </c>
      <c r="C27" s="161">
        <v>48.03</v>
      </c>
      <c r="D27" s="161">
        <v>45.5</v>
      </c>
      <c r="E27" s="159">
        <v>1.05</v>
      </c>
      <c r="F27" s="160" t="s">
        <v>320</v>
      </c>
      <c r="G27" s="372"/>
      <c r="H27" s="372"/>
      <c r="I27" s="139" t="s">
        <v>548</v>
      </c>
    </row>
    <row r="28" spans="1:9" ht="95.25" customHeight="1" thickBot="1" x14ac:dyDescent="0.3">
      <c r="A28" s="42" t="s">
        <v>138</v>
      </c>
      <c r="B28" s="43" t="s">
        <v>322</v>
      </c>
      <c r="C28" s="43">
        <v>11.1</v>
      </c>
      <c r="D28" s="43">
        <v>20.3</v>
      </c>
      <c r="E28" s="81">
        <v>1.82</v>
      </c>
      <c r="F28" s="43" t="s">
        <v>323</v>
      </c>
      <c r="G28" s="372"/>
      <c r="H28" s="372"/>
      <c r="I28" s="77"/>
    </row>
    <row r="29" spans="1:9" ht="112.5" customHeight="1" thickBot="1" x14ac:dyDescent="0.3">
      <c r="A29" s="42" t="s">
        <v>138</v>
      </c>
      <c r="B29" s="43" t="s">
        <v>324</v>
      </c>
      <c r="C29" s="43">
        <v>0.01</v>
      </c>
      <c r="D29" s="162">
        <v>-0.45</v>
      </c>
      <c r="E29" s="159">
        <v>-0.45</v>
      </c>
      <c r="F29" s="43" t="s">
        <v>545</v>
      </c>
      <c r="G29" s="372"/>
      <c r="H29" s="372"/>
      <c r="I29" s="139" t="s">
        <v>549</v>
      </c>
    </row>
    <row r="30" spans="1:9" ht="71.25" customHeight="1" thickBot="1" x14ac:dyDescent="0.3">
      <c r="A30" s="42" t="s">
        <v>138</v>
      </c>
      <c r="B30" s="43" t="s">
        <v>326</v>
      </c>
      <c r="C30" s="43">
        <v>98.94</v>
      </c>
      <c r="D30" s="43">
        <v>93</v>
      </c>
      <c r="E30" s="164">
        <v>0.94</v>
      </c>
      <c r="F30" s="43" t="s">
        <v>325</v>
      </c>
      <c r="G30" s="373"/>
      <c r="H30" s="373"/>
      <c r="I30" s="77"/>
    </row>
    <row r="31" spans="1:9" ht="26.25" customHeight="1" thickBot="1" x14ac:dyDescent="0.3">
      <c r="A31" s="368" t="s">
        <v>383</v>
      </c>
      <c r="B31" s="369"/>
      <c r="C31" s="369"/>
      <c r="D31" s="369"/>
      <c r="E31" s="369"/>
      <c r="F31" s="369"/>
      <c r="G31" s="369"/>
      <c r="H31" s="370"/>
      <c r="I31" s="78"/>
    </row>
    <row r="32" spans="1:9" ht="37.799999999999997" customHeight="1" thickBot="1" x14ac:dyDescent="0.3">
      <c r="A32" s="374" t="s">
        <v>135</v>
      </c>
      <c r="B32" s="381" t="s">
        <v>347</v>
      </c>
      <c r="C32" s="127">
        <v>673715</v>
      </c>
      <c r="D32" s="127">
        <v>639456</v>
      </c>
      <c r="E32" s="382">
        <f>(D32/D33)*100</f>
        <v>49.966009836050205</v>
      </c>
      <c r="F32" s="384" t="s">
        <v>348</v>
      </c>
      <c r="G32" s="371" t="s">
        <v>349</v>
      </c>
      <c r="H32" s="371" t="s">
        <v>386</v>
      </c>
      <c r="I32" s="168" t="s">
        <v>550</v>
      </c>
    </row>
    <row r="33" spans="1:9" ht="35.4" customHeight="1" thickBot="1" x14ac:dyDescent="0.3">
      <c r="A33" s="374"/>
      <c r="B33" s="381"/>
      <c r="C33" s="128">
        <v>1279782</v>
      </c>
      <c r="D33" s="128">
        <v>1279782</v>
      </c>
      <c r="E33" s="383"/>
      <c r="F33" s="385"/>
      <c r="G33" s="372"/>
      <c r="H33" s="372"/>
      <c r="I33" s="168"/>
    </row>
    <row r="34" spans="1:9" ht="25.5" customHeight="1" thickBot="1" x14ac:dyDescent="0.3">
      <c r="A34" s="374" t="s">
        <v>136</v>
      </c>
      <c r="B34" s="381" t="s">
        <v>350</v>
      </c>
      <c r="C34" s="127">
        <v>673715</v>
      </c>
      <c r="D34" s="127">
        <v>639456</v>
      </c>
      <c r="E34" s="376">
        <f>(D34/D35)*100</f>
        <v>100</v>
      </c>
      <c r="F34" s="385"/>
      <c r="G34" s="372"/>
      <c r="H34" s="372"/>
      <c r="I34" s="168"/>
    </row>
    <row r="35" spans="1:9" ht="25.5" customHeight="1" thickBot="1" x14ac:dyDescent="0.3">
      <c r="A35" s="374"/>
      <c r="B35" s="381"/>
      <c r="C35" s="128">
        <v>673715</v>
      </c>
      <c r="D35" s="128">
        <v>639456</v>
      </c>
      <c r="E35" s="377"/>
      <c r="F35" s="386"/>
      <c r="G35" s="372"/>
      <c r="H35" s="372"/>
      <c r="I35" s="168"/>
    </row>
    <row r="36" spans="1:9" ht="54" customHeight="1" thickBot="1" x14ac:dyDescent="0.3">
      <c r="A36" s="374" t="s">
        <v>351</v>
      </c>
      <c r="B36" s="381" t="s">
        <v>352</v>
      </c>
      <c r="C36" s="127">
        <v>26732754</v>
      </c>
      <c r="D36" s="128">
        <v>22083532</v>
      </c>
      <c r="E36" s="376">
        <f>(D36/D37)*100</f>
        <v>100</v>
      </c>
      <c r="F36" s="387" t="s">
        <v>353</v>
      </c>
      <c r="G36" s="372"/>
      <c r="H36" s="372"/>
      <c r="I36" s="168"/>
    </row>
    <row r="37" spans="1:9" ht="54" customHeight="1" thickBot="1" x14ac:dyDescent="0.3">
      <c r="A37" s="374"/>
      <c r="B37" s="381"/>
      <c r="C37" s="128">
        <v>26732754</v>
      </c>
      <c r="D37" s="129">
        <v>22083532</v>
      </c>
      <c r="E37" s="377"/>
      <c r="F37" s="388"/>
      <c r="G37" s="372"/>
      <c r="H37" s="372"/>
      <c r="I37" s="168"/>
    </row>
    <row r="38" spans="1:9" ht="32.25" customHeight="1" thickBot="1" x14ac:dyDescent="0.3">
      <c r="A38" s="374" t="s">
        <v>354</v>
      </c>
      <c r="B38" s="381" t="s">
        <v>355</v>
      </c>
      <c r="C38" s="86">
        <v>26092500</v>
      </c>
      <c r="D38" s="86">
        <v>21741274</v>
      </c>
      <c r="E38" s="376">
        <f>(D38/D39)</f>
        <v>119.28452135364087</v>
      </c>
      <c r="F38" s="378" t="s">
        <v>356</v>
      </c>
      <c r="G38" s="372"/>
      <c r="H38" s="372"/>
      <c r="I38" s="168"/>
    </row>
    <row r="39" spans="1:9" ht="32.25" customHeight="1" thickBot="1" x14ac:dyDescent="0.3">
      <c r="A39" s="374"/>
      <c r="B39" s="381"/>
      <c r="C39" s="87">
        <v>177500</v>
      </c>
      <c r="D39" s="87">
        <v>182264</v>
      </c>
      <c r="E39" s="377"/>
      <c r="F39" s="394"/>
      <c r="G39" s="372"/>
      <c r="H39" s="372"/>
      <c r="I39" s="168"/>
    </row>
    <row r="40" spans="1:9" ht="32.25" customHeight="1" thickBot="1" x14ac:dyDescent="0.3">
      <c r="A40" s="374" t="s">
        <v>357</v>
      </c>
      <c r="B40" s="381" t="s">
        <v>358</v>
      </c>
      <c r="C40" s="127">
        <v>53200000</v>
      </c>
      <c r="D40" s="127">
        <v>35986600</v>
      </c>
      <c r="E40" s="382">
        <f>(D40/D41)</f>
        <v>99.433844963596428</v>
      </c>
      <c r="F40" s="394"/>
      <c r="G40" s="372"/>
      <c r="H40" s="372"/>
      <c r="I40" s="168"/>
    </row>
    <row r="41" spans="1:9" ht="32.25" customHeight="1" thickBot="1" x14ac:dyDescent="0.3">
      <c r="A41" s="374"/>
      <c r="B41" s="381"/>
      <c r="C41" s="128">
        <v>380000</v>
      </c>
      <c r="D41" s="128">
        <v>361915</v>
      </c>
      <c r="E41" s="383"/>
      <c r="F41" s="394"/>
      <c r="G41" s="372"/>
      <c r="H41" s="372"/>
      <c r="I41" s="168"/>
    </row>
    <row r="42" spans="1:9" ht="32.25" customHeight="1" thickBot="1" x14ac:dyDescent="0.3">
      <c r="A42" s="374" t="s">
        <v>359</v>
      </c>
      <c r="B42" s="381" t="s">
        <v>360</v>
      </c>
      <c r="C42" s="127">
        <v>286710</v>
      </c>
      <c r="D42" s="127">
        <v>116844</v>
      </c>
      <c r="E42" s="382">
        <f>(D42/D43)</f>
        <v>4.7781140099779176</v>
      </c>
      <c r="F42" s="394"/>
      <c r="G42" s="372"/>
      <c r="H42" s="372"/>
      <c r="I42" s="168"/>
    </row>
    <row r="43" spans="1:9" ht="32.25" customHeight="1" thickBot="1" x14ac:dyDescent="0.3">
      <c r="A43" s="374"/>
      <c r="B43" s="381"/>
      <c r="C43" s="128">
        <v>28671</v>
      </c>
      <c r="D43" s="128">
        <v>24454</v>
      </c>
      <c r="E43" s="383"/>
      <c r="F43" s="394"/>
      <c r="G43" s="372"/>
      <c r="H43" s="372"/>
      <c r="I43" s="168"/>
    </row>
    <row r="44" spans="1:9" ht="32.25" customHeight="1" thickBot="1" x14ac:dyDescent="0.3">
      <c r="A44" s="374" t="s">
        <v>361</v>
      </c>
      <c r="B44" s="375" t="s">
        <v>362</v>
      </c>
      <c r="C44" s="128">
        <v>10100000</v>
      </c>
      <c r="D44" s="127">
        <v>5649400</v>
      </c>
      <c r="E44" s="376">
        <f>(D44/D45)</f>
        <v>110.96401634192331</v>
      </c>
      <c r="F44" s="394"/>
      <c r="G44" s="372"/>
      <c r="H44" s="372"/>
      <c r="I44" s="168"/>
    </row>
    <row r="45" spans="1:9" ht="32.25" customHeight="1" thickBot="1" x14ac:dyDescent="0.3">
      <c r="A45" s="374"/>
      <c r="B45" s="375"/>
      <c r="C45" s="129">
        <v>50500</v>
      </c>
      <c r="D45" s="128">
        <v>50912</v>
      </c>
      <c r="E45" s="377"/>
      <c r="F45" s="394"/>
      <c r="G45" s="372"/>
      <c r="H45" s="372"/>
      <c r="I45" s="168"/>
    </row>
    <row r="46" spans="1:9" ht="32.25" customHeight="1" thickBot="1" x14ac:dyDescent="0.3">
      <c r="A46" s="374" t="s">
        <v>363</v>
      </c>
      <c r="B46" s="381" t="s">
        <v>364</v>
      </c>
      <c r="C46" s="128">
        <v>1600000</v>
      </c>
      <c r="D46" s="127">
        <v>686600</v>
      </c>
      <c r="E46" s="376">
        <f>(D46/D47)</f>
        <v>112.37315875613749</v>
      </c>
      <c r="F46" s="394"/>
      <c r="G46" s="372"/>
      <c r="H46" s="372"/>
      <c r="I46" s="168"/>
    </row>
    <row r="47" spans="1:9" ht="32.25" customHeight="1" thickBot="1" x14ac:dyDescent="0.3">
      <c r="A47" s="374"/>
      <c r="B47" s="381"/>
      <c r="C47" s="129">
        <v>8000</v>
      </c>
      <c r="D47" s="128">
        <v>6110</v>
      </c>
      <c r="E47" s="377"/>
      <c r="F47" s="379"/>
      <c r="G47" s="372"/>
      <c r="H47" s="372"/>
      <c r="I47" s="168"/>
    </row>
    <row r="48" spans="1:9" ht="47.4" customHeight="1" thickBot="1" x14ac:dyDescent="0.3">
      <c r="A48" s="374" t="s">
        <v>365</v>
      </c>
      <c r="B48" s="375" t="s">
        <v>366</v>
      </c>
      <c r="C48" s="127">
        <v>29044</v>
      </c>
      <c r="D48" s="127">
        <v>13801</v>
      </c>
      <c r="E48" s="376">
        <f>(D48/D49)*100</f>
        <v>100</v>
      </c>
      <c r="F48" s="378" t="s">
        <v>367</v>
      </c>
      <c r="G48" s="372"/>
      <c r="H48" s="372"/>
      <c r="I48" s="168"/>
    </row>
    <row r="49" spans="1:9" ht="48" customHeight="1" thickBot="1" x14ac:dyDescent="0.3">
      <c r="A49" s="374"/>
      <c r="B49" s="375"/>
      <c r="C49" s="128">
        <v>29044</v>
      </c>
      <c r="D49" s="128">
        <v>13801</v>
      </c>
      <c r="E49" s="377"/>
      <c r="F49" s="379"/>
      <c r="G49" s="372"/>
      <c r="H49" s="372"/>
      <c r="I49" s="168"/>
    </row>
    <row r="50" spans="1:9" ht="32.25" customHeight="1" thickBot="1" x14ac:dyDescent="0.3">
      <c r="A50" s="374" t="s">
        <v>368</v>
      </c>
      <c r="B50" s="375" t="s">
        <v>369</v>
      </c>
      <c r="C50" s="128">
        <v>12</v>
      </c>
      <c r="D50" s="128">
        <v>12</v>
      </c>
      <c r="E50" s="376">
        <f>(D50/D51)*100</f>
        <v>100</v>
      </c>
      <c r="F50" s="380"/>
      <c r="G50" s="372"/>
      <c r="H50" s="372"/>
      <c r="I50" s="168"/>
    </row>
    <row r="51" spans="1:9" ht="32.25" customHeight="1" thickBot="1" x14ac:dyDescent="0.3">
      <c r="A51" s="374"/>
      <c r="B51" s="375"/>
      <c r="C51" s="129">
        <v>12</v>
      </c>
      <c r="D51" s="129">
        <v>12</v>
      </c>
      <c r="E51" s="377"/>
      <c r="F51" s="373"/>
      <c r="G51" s="372"/>
      <c r="H51" s="372"/>
      <c r="I51" s="168"/>
    </row>
    <row r="52" spans="1:9" ht="32.25" customHeight="1" thickBot="1" x14ac:dyDescent="0.3">
      <c r="A52" s="374" t="s">
        <v>370</v>
      </c>
      <c r="B52" s="375" t="s">
        <v>371</v>
      </c>
      <c r="C52" s="127">
        <v>12</v>
      </c>
      <c r="D52" s="127">
        <v>24</v>
      </c>
      <c r="E52" s="376">
        <f>(D52/D53)*100</f>
        <v>100</v>
      </c>
      <c r="F52" s="371"/>
      <c r="G52" s="372"/>
      <c r="H52" s="372"/>
      <c r="I52" s="168"/>
    </row>
    <row r="53" spans="1:9" ht="32.25" customHeight="1" thickBot="1" x14ac:dyDescent="0.3">
      <c r="A53" s="374"/>
      <c r="B53" s="375"/>
      <c r="C53" s="128">
        <v>12</v>
      </c>
      <c r="D53" s="128">
        <v>24</v>
      </c>
      <c r="E53" s="377"/>
      <c r="F53" s="373"/>
      <c r="G53" s="372"/>
      <c r="H53" s="372"/>
      <c r="I53" s="168"/>
    </row>
    <row r="54" spans="1:9" ht="32.25" customHeight="1" thickBot="1" x14ac:dyDescent="0.3">
      <c r="A54" s="374" t="s">
        <v>372</v>
      </c>
      <c r="B54" s="375" t="s">
        <v>373</v>
      </c>
      <c r="C54" s="128">
        <v>107</v>
      </c>
      <c r="D54" s="127">
        <v>214</v>
      </c>
      <c r="E54" s="376">
        <f>(D54/D55)*100</f>
        <v>100</v>
      </c>
      <c r="F54" s="371"/>
      <c r="G54" s="372"/>
      <c r="H54" s="372"/>
      <c r="I54" s="168"/>
    </row>
    <row r="55" spans="1:9" ht="32.25" customHeight="1" thickBot="1" x14ac:dyDescent="0.3">
      <c r="A55" s="374"/>
      <c r="B55" s="375"/>
      <c r="C55" s="129">
        <v>107</v>
      </c>
      <c r="D55" s="128">
        <v>214</v>
      </c>
      <c r="E55" s="377"/>
      <c r="F55" s="373"/>
      <c r="G55" s="372"/>
      <c r="H55" s="372"/>
      <c r="I55" s="168"/>
    </row>
    <row r="56" spans="1:9" ht="26.25" customHeight="1" thickBot="1" x14ac:dyDescent="0.3">
      <c r="A56" s="368" t="s">
        <v>397</v>
      </c>
      <c r="B56" s="369"/>
      <c r="C56" s="369"/>
      <c r="D56" s="369"/>
      <c r="E56" s="369"/>
      <c r="F56" s="369"/>
      <c r="G56" s="369"/>
      <c r="H56" s="370"/>
      <c r="I56" s="78"/>
    </row>
    <row r="57" spans="1:9" ht="50.25" customHeight="1" thickBot="1" x14ac:dyDescent="0.3">
      <c r="A57" s="42" t="s">
        <v>135</v>
      </c>
      <c r="B57" s="43" t="s">
        <v>384</v>
      </c>
      <c r="C57" s="82">
        <v>39376</v>
      </c>
      <c r="D57" s="82">
        <v>40400</v>
      </c>
      <c r="E57" s="82">
        <v>102.82</v>
      </c>
      <c r="F57" s="82" t="s">
        <v>385</v>
      </c>
      <c r="G57" s="371" t="s">
        <v>349</v>
      </c>
      <c r="H57" s="371" t="s">
        <v>386</v>
      </c>
      <c r="I57" s="78"/>
    </row>
    <row r="58" spans="1:9" ht="72.75" customHeight="1" thickBot="1" x14ac:dyDescent="0.3">
      <c r="A58" s="42" t="s">
        <v>136</v>
      </c>
      <c r="B58" s="43" t="s">
        <v>387</v>
      </c>
      <c r="C58" s="82">
        <v>9844</v>
      </c>
      <c r="D58" s="82">
        <v>10100</v>
      </c>
      <c r="E58" s="82">
        <v>102.6</v>
      </c>
      <c r="F58" s="82" t="s">
        <v>385</v>
      </c>
      <c r="G58" s="372"/>
      <c r="H58" s="372"/>
      <c r="I58" s="78"/>
    </row>
    <row r="59" spans="1:9" ht="72.75" customHeight="1" thickBot="1" x14ac:dyDescent="0.3">
      <c r="A59" s="42" t="s">
        <v>351</v>
      </c>
      <c r="B59" s="43" t="s">
        <v>388</v>
      </c>
      <c r="C59" s="82">
        <v>6844</v>
      </c>
      <c r="D59" s="82">
        <v>6844</v>
      </c>
      <c r="E59" s="82">
        <v>100</v>
      </c>
      <c r="F59" s="82" t="s">
        <v>389</v>
      </c>
      <c r="G59" s="372"/>
      <c r="H59" s="372"/>
      <c r="I59" s="78"/>
    </row>
    <row r="60" spans="1:9" ht="109.5" customHeight="1" thickBot="1" x14ac:dyDescent="0.3">
      <c r="A60" s="42" t="s">
        <v>354</v>
      </c>
      <c r="B60" s="43" t="s">
        <v>390</v>
      </c>
      <c r="C60" s="82">
        <v>6844</v>
      </c>
      <c r="D60" s="82">
        <v>6844</v>
      </c>
      <c r="E60" s="82">
        <v>100</v>
      </c>
      <c r="F60" s="82" t="s">
        <v>391</v>
      </c>
      <c r="G60" s="372"/>
      <c r="H60" s="372"/>
      <c r="I60" s="78"/>
    </row>
    <row r="61" spans="1:9" ht="95.25" customHeight="1" thickBot="1" x14ac:dyDescent="0.3">
      <c r="A61" s="42" t="s">
        <v>357</v>
      </c>
      <c r="B61" s="43" t="s">
        <v>392</v>
      </c>
      <c r="C61" s="82">
        <v>6844</v>
      </c>
      <c r="D61" s="82">
        <v>6844</v>
      </c>
      <c r="E61" s="82">
        <v>100</v>
      </c>
      <c r="F61" s="82" t="s">
        <v>391</v>
      </c>
      <c r="G61" s="372"/>
      <c r="H61" s="372"/>
      <c r="I61" s="78"/>
    </row>
    <row r="62" spans="1:9" ht="96.75" customHeight="1" thickBot="1" x14ac:dyDescent="0.3">
      <c r="A62" s="90" t="s">
        <v>368</v>
      </c>
      <c r="B62" s="124" t="s">
        <v>393</v>
      </c>
      <c r="C62" s="88">
        <v>3000</v>
      </c>
      <c r="D62" s="130">
        <v>3256</v>
      </c>
      <c r="E62" s="88">
        <v>108.53</v>
      </c>
      <c r="F62" s="130" t="s">
        <v>394</v>
      </c>
      <c r="G62" s="372"/>
      <c r="H62" s="372"/>
      <c r="I62" s="78"/>
    </row>
    <row r="63" spans="1:9" ht="90.75" customHeight="1" thickBot="1" x14ac:dyDescent="0.3">
      <c r="A63" s="131" t="s">
        <v>370</v>
      </c>
      <c r="B63" s="124" t="s">
        <v>395</v>
      </c>
      <c r="C63" s="130">
        <v>3000</v>
      </c>
      <c r="D63" s="130">
        <v>3256</v>
      </c>
      <c r="E63" s="130">
        <v>108.53</v>
      </c>
      <c r="F63" s="82" t="s">
        <v>391</v>
      </c>
      <c r="G63" s="372"/>
      <c r="H63" s="372"/>
      <c r="I63" s="78"/>
    </row>
    <row r="64" spans="1:9" ht="75.75" customHeight="1" thickBot="1" x14ac:dyDescent="0.3">
      <c r="A64" s="131" t="s">
        <v>372</v>
      </c>
      <c r="B64" s="124" t="s">
        <v>396</v>
      </c>
      <c r="C64" s="130">
        <v>3000</v>
      </c>
      <c r="D64" s="130">
        <v>3256</v>
      </c>
      <c r="E64" s="130">
        <v>108.53</v>
      </c>
      <c r="F64" s="82" t="s">
        <v>391</v>
      </c>
      <c r="G64" s="373"/>
      <c r="H64" s="373"/>
      <c r="I64" s="78"/>
    </row>
    <row r="65" spans="1:9" ht="26.25" customHeight="1" thickBot="1" x14ac:dyDescent="0.3">
      <c r="A65" s="368" t="s">
        <v>461</v>
      </c>
      <c r="B65" s="369"/>
      <c r="C65" s="369"/>
      <c r="D65" s="369"/>
      <c r="E65" s="369"/>
      <c r="F65" s="370"/>
      <c r="G65" s="44"/>
      <c r="H65" s="44"/>
      <c r="I65" s="78"/>
    </row>
    <row r="66" spans="1:9" ht="51.75" customHeight="1" thickBot="1" x14ac:dyDescent="0.3">
      <c r="A66" s="42" t="s">
        <v>135</v>
      </c>
      <c r="B66" s="43" t="s">
        <v>398</v>
      </c>
      <c r="C66" s="82">
        <v>6984</v>
      </c>
      <c r="D66" s="82">
        <v>6894</v>
      </c>
      <c r="E66" s="82">
        <v>100</v>
      </c>
      <c r="F66" s="83" t="s">
        <v>25</v>
      </c>
      <c r="G66" s="371" t="s">
        <v>349</v>
      </c>
      <c r="H66" s="371" t="s">
        <v>386</v>
      </c>
      <c r="I66" s="78"/>
    </row>
    <row r="67" spans="1:9" ht="34.5" customHeight="1" thickBot="1" x14ac:dyDescent="0.3">
      <c r="A67" s="42" t="s">
        <v>136</v>
      </c>
      <c r="B67" s="43" t="s">
        <v>399</v>
      </c>
      <c r="C67" s="82">
        <v>1164</v>
      </c>
      <c r="D67" s="82">
        <v>1164</v>
      </c>
      <c r="E67" s="82">
        <v>100</v>
      </c>
      <c r="F67" s="83" t="s">
        <v>25</v>
      </c>
      <c r="G67" s="372"/>
      <c r="H67" s="372"/>
      <c r="I67" s="78"/>
    </row>
    <row r="68" spans="1:9" ht="48.75" customHeight="1" thickBot="1" x14ac:dyDescent="0.3">
      <c r="A68" s="42" t="s">
        <v>351</v>
      </c>
      <c r="B68" s="43" t="s">
        <v>400</v>
      </c>
      <c r="C68" s="82">
        <v>844</v>
      </c>
      <c r="D68" s="82">
        <v>844</v>
      </c>
      <c r="E68" s="82">
        <v>100</v>
      </c>
      <c r="F68" s="83" t="s">
        <v>401</v>
      </c>
      <c r="G68" s="372"/>
      <c r="H68" s="372"/>
      <c r="I68" s="78"/>
    </row>
    <row r="69" spans="1:9" ht="66.75" customHeight="1" thickBot="1" x14ac:dyDescent="0.3">
      <c r="A69" s="42" t="s">
        <v>354</v>
      </c>
      <c r="B69" s="43" t="s">
        <v>402</v>
      </c>
      <c r="C69" s="82">
        <v>844</v>
      </c>
      <c r="D69" s="82">
        <v>844</v>
      </c>
      <c r="E69" s="82">
        <v>100</v>
      </c>
      <c r="F69" s="83" t="s">
        <v>403</v>
      </c>
      <c r="G69" s="372"/>
      <c r="H69" s="372"/>
    </row>
    <row r="70" spans="1:9" ht="69.75" customHeight="1" thickBot="1" x14ac:dyDescent="0.3">
      <c r="A70" s="42" t="s">
        <v>357</v>
      </c>
      <c r="B70" s="43" t="s">
        <v>404</v>
      </c>
      <c r="C70" s="82">
        <v>844</v>
      </c>
      <c r="D70" s="82">
        <v>844</v>
      </c>
      <c r="E70" s="82">
        <v>100</v>
      </c>
      <c r="F70" s="92" t="s">
        <v>403</v>
      </c>
      <c r="G70" s="372"/>
      <c r="H70" s="372"/>
    </row>
    <row r="71" spans="1:9" ht="57" customHeight="1" thickBot="1" x14ac:dyDescent="0.3">
      <c r="A71" s="90" t="s">
        <v>368</v>
      </c>
      <c r="B71" s="91" t="s">
        <v>405</v>
      </c>
      <c r="C71" s="88">
        <v>320</v>
      </c>
      <c r="D71" s="88">
        <v>320</v>
      </c>
      <c r="E71" s="410">
        <v>100</v>
      </c>
      <c r="F71" s="133" t="s">
        <v>406</v>
      </c>
      <c r="G71" s="372"/>
      <c r="H71" s="372"/>
      <c r="I71" s="28"/>
    </row>
    <row r="72" spans="1:9" ht="72.75" customHeight="1" thickBot="1" x14ac:dyDescent="0.3">
      <c r="A72" s="131" t="s">
        <v>370</v>
      </c>
      <c r="B72" s="132" t="s">
        <v>407</v>
      </c>
      <c r="C72" s="411">
        <v>320</v>
      </c>
      <c r="D72" s="412">
        <v>320</v>
      </c>
      <c r="E72" s="413">
        <v>100</v>
      </c>
      <c r="F72" s="133" t="s">
        <v>403</v>
      </c>
      <c r="G72" s="372"/>
      <c r="H72" s="372"/>
    </row>
    <row r="73" spans="1:9" ht="80.25" customHeight="1" thickBot="1" x14ac:dyDescent="0.3">
      <c r="A73" s="131" t="s">
        <v>372</v>
      </c>
      <c r="B73" s="124" t="s">
        <v>408</v>
      </c>
      <c r="C73" s="414">
        <v>320</v>
      </c>
      <c r="D73" s="130">
        <v>320</v>
      </c>
      <c r="E73" s="415">
        <v>100</v>
      </c>
      <c r="F73" s="134" t="s">
        <v>403</v>
      </c>
      <c r="G73" s="373"/>
      <c r="H73" s="373"/>
    </row>
    <row r="74" spans="1:9" x14ac:dyDescent="0.25">
      <c r="C74" s="126"/>
      <c r="E74" s="126"/>
      <c r="F74" s="126"/>
    </row>
    <row r="75" spans="1:9" x14ac:dyDescent="0.25">
      <c r="E75" s="28"/>
    </row>
  </sheetData>
  <mergeCells count="68">
    <mergeCell ref="I32:I55"/>
    <mergeCell ref="E38:E39"/>
    <mergeCell ref="F38:F47"/>
    <mergeCell ref="A40:A41"/>
    <mergeCell ref="B40:B41"/>
    <mergeCell ref="E40:E41"/>
    <mergeCell ref="A42:A43"/>
    <mergeCell ref="B42:B43"/>
    <mergeCell ref="E42:E43"/>
    <mergeCell ref="A44:A45"/>
    <mergeCell ref="B44:B45"/>
    <mergeCell ref="E44:E45"/>
    <mergeCell ref="A46:A47"/>
    <mergeCell ref="B46:B47"/>
    <mergeCell ref="E46:E47"/>
    <mergeCell ref="A48:A49"/>
    <mergeCell ref="A9:H9"/>
    <mergeCell ref="G12:G18"/>
    <mergeCell ref="H12:H18"/>
    <mergeCell ref="A19:H19"/>
    <mergeCell ref="G20:G30"/>
    <mergeCell ref="H20:H30"/>
    <mergeCell ref="A2:H2"/>
    <mergeCell ref="A4:A8"/>
    <mergeCell ref="B4:B8"/>
    <mergeCell ref="C4:C8"/>
    <mergeCell ref="D4:D8"/>
    <mergeCell ref="E4:E8"/>
    <mergeCell ref="F4:F8"/>
    <mergeCell ref="G4:G8"/>
    <mergeCell ref="H4:H8"/>
    <mergeCell ref="A31:H31"/>
    <mergeCell ref="A32:A33"/>
    <mergeCell ref="B32:B33"/>
    <mergeCell ref="E32:E33"/>
    <mergeCell ref="F32:F35"/>
    <mergeCell ref="G32:G55"/>
    <mergeCell ref="H32:H55"/>
    <mergeCell ref="A34:A35"/>
    <mergeCell ref="B34:B35"/>
    <mergeCell ref="E34:E35"/>
    <mergeCell ref="A36:A37"/>
    <mergeCell ref="B36:B37"/>
    <mergeCell ref="E36:E37"/>
    <mergeCell ref="F36:F37"/>
    <mergeCell ref="A38:A39"/>
    <mergeCell ref="B38:B39"/>
    <mergeCell ref="B48:B49"/>
    <mergeCell ref="E48:E49"/>
    <mergeCell ref="F48:F49"/>
    <mergeCell ref="A50:A51"/>
    <mergeCell ref="B50:B51"/>
    <mergeCell ref="E50:E51"/>
    <mergeCell ref="F50:F51"/>
    <mergeCell ref="A52:A53"/>
    <mergeCell ref="B52:B53"/>
    <mergeCell ref="E52:E53"/>
    <mergeCell ref="F52:F53"/>
    <mergeCell ref="A54:A55"/>
    <mergeCell ref="B54:B55"/>
    <mergeCell ref="E54:E55"/>
    <mergeCell ref="F54:F55"/>
    <mergeCell ref="A65:F65"/>
    <mergeCell ref="A56:H56"/>
    <mergeCell ref="G57:G64"/>
    <mergeCell ref="H57:H64"/>
    <mergeCell ref="G66:G73"/>
    <mergeCell ref="H66:H73"/>
  </mergeCells>
  <pageMargins left="0.7" right="0.7" top="0.75" bottom="0.75" header="0.3" footer="0.3"/>
  <pageSetup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6"/>
  <sheetViews>
    <sheetView workbookViewId="0">
      <pane ySplit="4" topLeftCell="A5" activePane="bottomLeft" state="frozen"/>
      <selection pane="bottomLeft" activeCell="A5" sqref="A5:B5"/>
    </sheetView>
  </sheetViews>
  <sheetFormatPr baseColWidth="10" defaultColWidth="11.44140625" defaultRowHeight="13.8" x14ac:dyDescent="0.25"/>
  <cols>
    <col min="1" max="1" width="11.44140625" style="45"/>
    <col min="2" max="2" width="39.33203125" style="2" customWidth="1"/>
    <col min="3" max="3" width="56.33203125" style="2" customWidth="1"/>
    <col min="4" max="5" width="33.88671875" style="2" customWidth="1"/>
    <col min="6" max="6" width="31.5546875" style="2" customWidth="1"/>
    <col min="7" max="16384" width="11.44140625" style="2"/>
  </cols>
  <sheetData>
    <row r="2" spans="1:6" ht="17.399999999999999" x14ac:dyDescent="0.25">
      <c r="B2" s="307" t="s">
        <v>223</v>
      </c>
      <c r="C2" s="307"/>
      <c r="D2" s="307"/>
      <c r="E2" s="307"/>
    </row>
    <row r="3" spans="1:6" ht="18" thickBot="1" x14ac:dyDescent="0.3">
      <c r="B3" s="46"/>
    </row>
    <row r="4" spans="1:6" ht="27" customHeight="1" x14ac:dyDescent="0.25">
      <c r="A4" s="397" t="s">
        <v>139</v>
      </c>
      <c r="B4" s="398"/>
      <c r="C4" s="108" t="s">
        <v>104</v>
      </c>
      <c r="D4" s="108" t="s">
        <v>140</v>
      </c>
      <c r="E4" s="108" t="s">
        <v>141</v>
      </c>
    </row>
    <row r="5" spans="1:6" s="47" customFormat="1" ht="321" customHeight="1" x14ac:dyDescent="0.2">
      <c r="A5" s="399" t="s">
        <v>142</v>
      </c>
      <c r="B5" s="399"/>
      <c r="C5" s="109" t="s">
        <v>435</v>
      </c>
      <c r="D5" s="110" t="s">
        <v>437</v>
      </c>
      <c r="E5" s="111" t="s">
        <v>434</v>
      </c>
      <c r="F5" s="154" t="s">
        <v>526</v>
      </c>
    </row>
    <row r="6" spans="1:6" s="47" customFormat="1" ht="66.75" customHeight="1" x14ac:dyDescent="0.2">
      <c r="A6" s="399" t="s">
        <v>143</v>
      </c>
      <c r="B6" s="399"/>
      <c r="C6" s="112" t="s">
        <v>527</v>
      </c>
      <c r="D6" s="99" t="s">
        <v>277</v>
      </c>
      <c r="E6" s="99" t="s">
        <v>277</v>
      </c>
      <c r="F6" s="145" t="s">
        <v>497</v>
      </c>
    </row>
    <row r="7" spans="1:6" s="47" customFormat="1" ht="33.75" customHeight="1" x14ac:dyDescent="0.2">
      <c r="A7" s="399" t="s">
        <v>144</v>
      </c>
      <c r="B7" s="399"/>
      <c r="C7" s="99" t="s">
        <v>379</v>
      </c>
      <c r="D7" s="100"/>
      <c r="E7" s="100"/>
      <c r="F7" s="145" t="s">
        <v>497</v>
      </c>
    </row>
    <row r="8" spans="1:6" s="47" customFormat="1" ht="33.75" customHeight="1" x14ac:dyDescent="0.2">
      <c r="A8" s="396"/>
      <c r="B8" s="113" t="s">
        <v>145</v>
      </c>
      <c r="C8" s="99" t="s">
        <v>273</v>
      </c>
      <c r="D8" s="100"/>
      <c r="E8" s="100"/>
      <c r="F8" s="145" t="s">
        <v>497</v>
      </c>
    </row>
    <row r="9" spans="1:6" s="47" customFormat="1" ht="39.6" x14ac:dyDescent="0.2">
      <c r="A9" s="396"/>
      <c r="B9" s="113" t="s">
        <v>146</v>
      </c>
      <c r="C9" s="99" t="s">
        <v>273</v>
      </c>
      <c r="D9" s="100"/>
      <c r="E9" s="100"/>
      <c r="F9" s="145" t="s">
        <v>497</v>
      </c>
    </row>
    <row r="10" spans="1:6" s="47" customFormat="1" ht="129" customHeight="1" x14ac:dyDescent="0.2">
      <c r="A10" s="399" t="s">
        <v>147</v>
      </c>
      <c r="B10" s="399"/>
      <c r="C10" s="401" t="s">
        <v>436</v>
      </c>
      <c r="D10" s="114" t="s">
        <v>455</v>
      </c>
      <c r="E10" s="111" t="s">
        <v>327</v>
      </c>
      <c r="F10" s="395" t="s">
        <v>528</v>
      </c>
    </row>
    <row r="11" spans="1:6" s="47" customFormat="1" ht="65.25" customHeight="1" x14ac:dyDescent="0.2">
      <c r="A11" s="115"/>
      <c r="B11" s="115"/>
      <c r="C11" s="402"/>
      <c r="D11" s="114" t="s">
        <v>456</v>
      </c>
      <c r="E11" s="111" t="s">
        <v>328</v>
      </c>
      <c r="F11" s="395"/>
    </row>
    <row r="12" spans="1:6" s="47" customFormat="1" ht="65.25" customHeight="1" x14ac:dyDescent="0.2">
      <c r="A12" s="115"/>
      <c r="B12" s="115"/>
      <c r="C12" s="403"/>
      <c r="D12" s="114" t="s">
        <v>454</v>
      </c>
      <c r="E12" s="111" t="s">
        <v>329</v>
      </c>
      <c r="F12" s="395"/>
    </row>
    <row r="13" spans="1:6" s="47" customFormat="1" ht="123" customHeight="1" x14ac:dyDescent="0.2">
      <c r="A13" s="396"/>
      <c r="B13" s="113" t="s">
        <v>148</v>
      </c>
      <c r="C13" s="114" t="s">
        <v>330</v>
      </c>
      <c r="D13" s="111" t="s">
        <v>331</v>
      </c>
      <c r="E13" s="111" t="s">
        <v>345</v>
      </c>
      <c r="F13" s="145" t="s">
        <v>497</v>
      </c>
    </row>
    <row r="14" spans="1:6" s="47" customFormat="1" ht="33.75" customHeight="1" x14ac:dyDescent="0.2">
      <c r="A14" s="396"/>
      <c r="B14" s="113" t="s">
        <v>149</v>
      </c>
      <c r="C14" s="116"/>
      <c r="D14" s="100"/>
      <c r="E14" s="100"/>
    </row>
    <row r="15" spans="1:6" s="47" customFormat="1" ht="33.75" customHeight="1" x14ac:dyDescent="0.2">
      <c r="A15" s="399" t="s">
        <v>150</v>
      </c>
      <c r="B15" s="399"/>
      <c r="C15" s="99" t="s">
        <v>264</v>
      </c>
      <c r="D15" s="114" t="s">
        <v>380</v>
      </c>
      <c r="E15" s="111" t="s">
        <v>378</v>
      </c>
      <c r="F15" s="145" t="s">
        <v>497</v>
      </c>
    </row>
    <row r="16" spans="1:6" s="47" customFormat="1" ht="77.25" customHeight="1" x14ac:dyDescent="0.2">
      <c r="A16" s="396"/>
      <c r="B16" s="113" t="s">
        <v>151</v>
      </c>
      <c r="C16" s="117" t="s">
        <v>272</v>
      </c>
      <c r="D16" s="117" t="s">
        <v>272</v>
      </c>
      <c r="E16" s="117" t="s">
        <v>272</v>
      </c>
      <c r="F16" s="145" t="s">
        <v>497</v>
      </c>
    </row>
    <row r="17" spans="1:6" s="47" customFormat="1" ht="33.75" customHeight="1" x14ac:dyDescent="0.2">
      <c r="A17" s="396"/>
      <c r="B17" s="113" t="s">
        <v>152</v>
      </c>
      <c r="C17" s="117" t="s">
        <v>277</v>
      </c>
      <c r="D17" s="117" t="s">
        <v>277</v>
      </c>
      <c r="E17" s="117" t="s">
        <v>277</v>
      </c>
      <c r="F17" s="145" t="s">
        <v>497</v>
      </c>
    </row>
    <row r="18" spans="1:6" s="47" customFormat="1" ht="33.75" customHeight="1" x14ac:dyDescent="0.2">
      <c r="A18" s="396"/>
      <c r="B18" s="113" t="s">
        <v>153</v>
      </c>
      <c r="C18" s="117" t="s">
        <v>264</v>
      </c>
      <c r="D18" s="118" t="s">
        <v>278</v>
      </c>
      <c r="E18" s="118" t="s">
        <v>279</v>
      </c>
      <c r="F18" s="145" t="s">
        <v>497</v>
      </c>
    </row>
    <row r="19" spans="1:6" s="47" customFormat="1" ht="33.75" customHeight="1" x14ac:dyDescent="0.2">
      <c r="A19" s="396"/>
      <c r="B19" s="113" t="s">
        <v>154</v>
      </c>
      <c r="C19" s="119" t="s">
        <v>280</v>
      </c>
      <c r="D19" s="118" t="s">
        <v>281</v>
      </c>
      <c r="E19" s="118" t="s">
        <v>279</v>
      </c>
      <c r="F19" s="145" t="s">
        <v>497</v>
      </c>
    </row>
    <row r="20" spans="1:6" s="47" customFormat="1" ht="34.799999999999997" customHeight="1" x14ac:dyDescent="0.2">
      <c r="A20" s="396"/>
      <c r="B20" s="113" t="s">
        <v>155</v>
      </c>
      <c r="C20" s="112" t="s">
        <v>438</v>
      </c>
      <c r="D20" s="114"/>
      <c r="E20" s="114"/>
      <c r="F20" s="145" t="s">
        <v>497</v>
      </c>
    </row>
    <row r="21" spans="1:6" s="47" customFormat="1" ht="41.4" customHeight="1" x14ac:dyDescent="0.2">
      <c r="A21" s="396"/>
      <c r="B21" s="113" t="s">
        <v>156</v>
      </c>
      <c r="C21" s="119" t="s">
        <v>282</v>
      </c>
      <c r="D21" s="120" t="s">
        <v>283</v>
      </c>
      <c r="E21" s="120" t="s">
        <v>284</v>
      </c>
      <c r="F21" s="154" t="s">
        <v>529</v>
      </c>
    </row>
    <row r="22" spans="1:6" s="47" customFormat="1" ht="62.25" customHeight="1" x14ac:dyDescent="0.2">
      <c r="A22" s="396"/>
      <c r="B22" s="113" t="s">
        <v>157</v>
      </c>
      <c r="C22" s="153" t="s">
        <v>530</v>
      </c>
      <c r="D22" s="114" t="s">
        <v>531</v>
      </c>
      <c r="E22" s="114"/>
      <c r="F22" s="145" t="s">
        <v>497</v>
      </c>
    </row>
    <row r="23" spans="1:6" s="47" customFormat="1" ht="54.75" customHeight="1" x14ac:dyDescent="0.2">
      <c r="A23" s="396"/>
      <c r="B23" s="113" t="s">
        <v>158</v>
      </c>
      <c r="C23" s="117">
        <v>2</v>
      </c>
      <c r="D23" s="120" t="s">
        <v>285</v>
      </c>
      <c r="E23" s="120" t="s">
        <v>286</v>
      </c>
      <c r="F23" s="145" t="s">
        <v>497</v>
      </c>
    </row>
    <row r="24" spans="1:6" s="47" customFormat="1" ht="48.75" customHeight="1" x14ac:dyDescent="0.2">
      <c r="A24" s="396"/>
      <c r="B24" s="113" t="s">
        <v>159</v>
      </c>
      <c r="C24" s="117" t="s">
        <v>264</v>
      </c>
      <c r="D24" s="117" t="s">
        <v>287</v>
      </c>
      <c r="E24" s="117" t="s">
        <v>286</v>
      </c>
      <c r="F24" s="145" t="s">
        <v>497</v>
      </c>
    </row>
    <row r="25" spans="1:6" s="47" customFormat="1" ht="67.5" customHeight="1" x14ac:dyDescent="0.2">
      <c r="A25" s="396"/>
      <c r="B25" s="113" t="s">
        <v>160</v>
      </c>
      <c r="C25" s="99" t="s">
        <v>264</v>
      </c>
      <c r="D25" s="114" t="s">
        <v>439</v>
      </c>
      <c r="E25" s="111" t="s">
        <v>378</v>
      </c>
      <c r="F25" s="145" t="s">
        <v>497</v>
      </c>
    </row>
    <row r="26" spans="1:6" s="47" customFormat="1" ht="43.5" customHeight="1" x14ac:dyDescent="0.2">
      <c r="A26" s="399" t="s">
        <v>161</v>
      </c>
      <c r="B26" s="399"/>
      <c r="C26" s="99" t="s">
        <v>379</v>
      </c>
      <c r="D26" s="100"/>
      <c r="E26" s="100"/>
      <c r="F26" s="145" t="s">
        <v>497</v>
      </c>
    </row>
    <row r="27" spans="1:6" s="47" customFormat="1" ht="33.75" customHeight="1" x14ac:dyDescent="0.2">
      <c r="A27" s="396"/>
      <c r="B27" s="113" t="s">
        <v>162</v>
      </c>
      <c r="C27" s="99" t="s">
        <v>277</v>
      </c>
      <c r="D27" s="100"/>
      <c r="E27" s="100"/>
      <c r="F27" s="145" t="s">
        <v>497</v>
      </c>
    </row>
    <row r="28" spans="1:6" s="47" customFormat="1" ht="33.75" customHeight="1" x14ac:dyDescent="0.2">
      <c r="A28" s="396"/>
      <c r="B28" s="113" t="s">
        <v>163</v>
      </c>
      <c r="C28" s="99" t="s">
        <v>273</v>
      </c>
      <c r="D28" s="100"/>
      <c r="E28" s="100"/>
    </row>
    <row r="29" spans="1:6" s="47" customFormat="1" ht="39" customHeight="1" x14ac:dyDescent="0.2">
      <c r="A29" s="399" t="s">
        <v>164</v>
      </c>
      <c r="B29" s="399"/>
      <c r="C29" s="99" t="s">
        <v>272</v>
      </c>
      <c r="D29" s="100"/>
      <c r="E29" s="100"/>
      <c r="F29" s="395" t="s">
        <v>532</v>
      </c>
    </row>
    <row r="30" spans="1:6" s="47" customFormat="1" ht="33.75" customHeight="1" x14ac:dyDescent="0.2">
      <c r="A30" s="396"/>
      <c r="B30" s="113" t="s">
        <v>165</v>
      </c>
      <c r="C30" s="99" t="s">
        <v>440</v>
      </c>
      <c r="D30" s="100"/>
      <c r="E30" s="100"/>
      <c r="F30" s="395"/>
    </row>
    <row r="31" spans="1:6" s="47" customFormat="1" ht="33.75" customHeight="1" x14ac:dyDescent="0.2">
      <c r="A31" s="396"/>
      <c r="B31" s="113" t="s">
        <v>166</v>
      </c>
      <c r="C31" s="99" t="s">
        <v>273</v>
      </c>
      <c r="D31" s="100"/>
      <c r="E31" s="100"/>
      <c r="F31" s="395"/>
    </row>
    <row r="32" spans="1:6" s="47" customFormat="1" ht="33.75" customHeight="1" x14ac:dyDescent="0.2">
      <c r="A32" s="399" t="s">
        <v>167</v>
      </c>
      <c r="B32" s="399"/>
      <c r="C32" s="400" t="s">
        <v>441</v>
      </c>
      <c r="D32" s="400" t="s">
        <v>332</v>
      </c>
      <c r="E32" s="404" t="s">
        <v>533</v>
      </c>
      <c r="F32" s="407" t="s">
        <v>497</v>
      </c>
    </row>
    <row r="33" spans="1:6" s="47" customFormat="1" ht="25.5" customHeight="1" x14ac:dyDescent="0.2">
      <c r="A33" s="396"/>
      <c r="B33" s="113" t="s">
        <v>168</v>
      </c>
      <c r="C33" s="400"/>
      <c r="D33" s="400"/>
      <c r="E33" s="405"/>
      <c r="F33" s="407"/>
    </row>
    <row r="34" spans="1:6" s="47" customFormat="1" ht="21" customHeight="1" x14ac:dyDescent="0.2">
      <c r="A34" s="396"/>
      <c r="B34" s="113" t="s">
        <v>169</v>
      </c>
      <c r="C34" s="400"/>
      <c r="D34" s="400"/>
      <c r="E34" s="405"/>
      <c r="F34" s="407"/>
    </row>
    <row r="35" spans="1:6" s="47" customFormat="1" ht="19.5" customHeight="1" x14ac:dyDescent="0.2">
      <c r="A35" s="396"/>
      <c r="B35" s="113" t="s">
        <v>170</v>
      </c>
      <c r="C35" s="400"/>
      <c r="D35" s="400"/>
      <c r="E35" s="405"/>
      <c r="F35" s="407"/>
    </row>
    <row r="36" spans="1:6" s="47" customFormat="1" ht="23.25" customHeight="1" x14ac:dyDescent="0.2">
      <c r="A36" s="396"/>
      <c r="B36" s="113" t="s">
        <v>171</v>
      </c>
      <c r="C36" s="400"/>
      <c r="D36" s="400"/>
      <c r="E36" s="405"/>
      <c r="F36" s="407"/>
    </row>
    <row r="37" spans="1:6" s="47" customFormat="1" ht="24.75" customHeight="1" x14ac:dyDescent="0.2">
      <c r="A37" s="396"/>
      <c r="B37" s="113" t="s">
        <v>172</v>
      </c>
      <c r="C37" s="400"/>
      <c r="D37" s="400"/>
      <c r="E37" s="405"/>
      <c r="F37" s="407"/>
    </row>
    <row r="38" spans="1:6" s="47" customFormat="1" ht="36" customHeight="1" x14ac:dyDescent="0.2">
      <c r="A38" s="396"/>
      <c r="B38" s="113" t="s">
        <v>173</v>
      </c>
      <c r="C38" s="99" t="s">
        <v>264</v>
      </c>
      <c r="D38" s="114" t="s">
        <v>333</v>
      </c>
      <c r="E38" s="405"/>
      <c r="F38" s="156"/>
    </row>
    <row r="39" spans="1:6" s="47" customFormat="1" ht="33.75" customHeight="1" x14ac:dyDescent="0.2">
      <c r="A39" s="396"/>
      <c r="B39" s="113" t="s">
        <v>174</v>
      </c>
      <c r="C39" s="99" t="s">
        <v>264</v>
      </c>
      <c r="D39" s="114" t="s">
        <v>334</v>
      </c>
      <c r="E39" s="405"/>
      <c r="F39" s="156"/>
    </row>
    <row r="40" spans="1:6" s="47" customFormat="1" ht="33.75" customHeight="1" x14ac:dyDescent="0.2">
      <c r="A40" s="396"/>
      <c r="B40" s="113" t="s">
        <v>175</v>
      </c>
      <c r="C40" s="99" t="s">
        <v>264</v>
      </c>
      <c r="D40" s="114" t="s">
        <v>335</v>
      </c>
      <c r="E40" s="406"/>
      <c r="F40" s="156"/>
    </row>
    <row r="41" spans="1:6" s="47" customFormat="1" ht="60.75" customHeight="1" x14ac:dyDescent="0.2">
      <c r="A41" s="396"/>
      <c r="B41" s="113" t="s">
        <v>176</v>
      </c>
      <c r="C41" s="99" t="s">
        <v>264</v>
      </c>
      <c r="D41" s="114" t="s">
        <v>336</v>
      </c>
      <c r="E41" s="111" t="s">
        <v>337</v>
      </c>
      <c r="F41" s="145" t="s">
        <v>497</v>
      </c>
    </row>
    <row r="42" spans="1:6" s="47" customFormat="1" ht="33.75" customHeight="1" x14ac:dyDescent="0.2">
      <c r="A42" s="396"/>
      <c r="B42" s="113" t="s">
        <v>177</v>
      </c>
      <c r="C42" s="99" t="s">
        <v>379</v>
      </c>
      <c r="D42" s="100"/>
      <c r="E42" s="100"/>
    </row>
    <row r="43" spans="1:6" s="47" customFormat="1" ht="84.75" customHeight="1" x14ac:dyDescent="0.2">
      <c r="A43" s="396"/>
      <c r="B43" s="113" t="s">
        <v>178</v>
      </c>
      <c r="C43" s="114" t="s">
        <v>442</v>
      </c>
      <c r="D43" s="114" t="s">
        <v>338</v>
      </c>
      <c r="E43" s="404" t="s">
        <v>533</v>
      </c>
      <c r="F43" s="407" t="s">
        <v>497</v>
      </c>
    </row>
    <row r="44" spans="1:6" s="47" customFormat="1" ht="60.75" customHeight="1" x14ac:dyDescent="0.2">
      <c r="A44" s="396"/>
      <c r="B44" s="113" t="s">
        <v>179</v>
      </c>
      <c r="C44" s="114" t="s">
        <v>443</v>
      </c>
      <c r="D44" s="114" t="s">
        <v>339</v>
      </c>
      <c r="E44" s="405"/>
      <c r="F44" s="407"/>
    </row>
    <row r="45" spans="1:6" s="47" customFormat="1" ht="33.75" customHeight="1" x14ac:dyDescent="0.2">
      <c r="A45" s="396"/>
      <c r="B45" s="113" t="s">
        <v>180</v>
      </c>
      <c r="C45" s="99" t="s">
        <v>340</v>
      </c>
      <c r="D45" s="114"/>
      <c r="E45" s="405"/>
      <c r="F45" s="407"/>
    </row>
    <row r="46" spans="1:6" s="47" customFormat="1" ht="33.75" customHeight="1" x14ac:dyDescent="0.2">
      <c r="A46" s="396"/>
      <c r="B46" s="113" t="s">
        <v>181</v>
      </c>
      <c r="C46" s="99" t="s">
        <v>341</v>
      </c>
      <c r="D46" s="114"/>
      <c r="E46" s="405"/>
      <c r="F46" s="407"/>
    </row>
    <row r="47" spans="1:6" s="47" customFormat="1" ht="33.75" customHeight="1" x14ac:dyDescent="0.2">
      <c r="A47" s="396"/>
      <c r="B47" s="113" t="s">
        <v>182</v>
      </c>
      <c r="C47" s="99" t="s">
        <v>341</v>
      </c>
      <c r="D47" s="114"/>
      <c r="E47" s="405"/>
      <c r="F47" s="407"/>
    </row>
    <row r="48" spans="1:6" s="47" customFormat="1" ht="56.25" customHeight="1" x14ac:dyDescent="0.2">
      <c r="A48" s="396"/>
      <c r="B48" s="113" t="s">
        <v>183</v>
      </c>
      <c r="C48" s="114" t="s">
        <v>444</v>
      </c>
      <c r="D48" s="114" t="s">
        <v>342</v>
      </c>
      <c r="E48" s="406"/>
      <c r="F48" s="407"/>
    </row>
    <row r="49" spans="1:6" s="47" customFormat="1" ht="60.75" customHeight="1" x14ac:dyDescent="0.2">
      <c r="A49" s="399" t="s">
        <v>184</v>
      </c>
      <c r="B49" s="399"/>
      <c r="C49" s="99" t="s">
        <v>264</v>
      </c>
      <c r="D49" s="114" t="s">
        <v>268</v>
      </c>
      <c r="E49" s="404" t="s">
        <v>533</v>
      </c>
      <c r="F49" s="407" t="s">
        <v>497</v>
      </c>
    </row>
    <row r="50" spans="1:6" s="47" customFormat="1" ht="65.25" customHeight="1" x14ac:dyDescent="0.2">
      <c r="A50" s="396"/>
      <c r="B50" s="113" t="s">
        <v>185</v>
      </c>
      <c r="C50" s="114" t="s">
        <v>445</v>
      </c>
      <c r="D50" s="114" t="s">
        <v>261</v>
      </c>
      <c r="E50" s="405"/>
      <c r="F50" s="407"/>
    </row>
    <row r="51" spans="1:6" s="47" customFormat="1" ht="33.75" customHeight="1" x14ac:dyDescent="0.2">
      <c r="A51" s="396"/>
      <c r="B51" s="113" t="s">
        <v>186</v>
      </c>
      <c r="C51" s="99" t="s">
        <v>264</v>
      </c>
      <c r="D51" s="114" t="s">
        <v>262</v>
      </c>
      <c r="E51" s="405"/>
      <c r="F51" s="407"/>
    </row>
    <row r="52" spans="1:6" s="47" customFormat="1" ht="33.75" customHeight="1" x14ac:dyDescent="0.2">
      <c r="A52" s="396"/>
      <c r="B52" s="113" t="s">
        <v>187</v>
      </c>
      <c r="C52" s="121">
        <v>24202116.109999999</v>
      </c>
      <c r="D52" s="114" t="s">
        <v>263</v>
      </c>
      <c r="E52" s="405"/>
      <c r="F52" s="407"/>
    </row>
    <row r="53" spans="1:6" s="47" customFormat="1" ht="40.200000000000003" customHeight="1" x14ac:dyDescent="0.2">
      <c r="A53" s="396"/>
      <c r="B53" s="113" t="s">
        <v>188</v>
      </c>
      <c r="C53" s="99" t="s">
        <v>264</v>
      </c>
      <c r="D53" s="114" t="s">
        <v>265</v>
      </c>
      <c r="E53" s="405"/>
      <c r="F53" s="407"/>
    </row>
    <row r="54" spans="1:6" s="47" customFormat="1" ht="33.75" customHeight="1" x14ac:dyDescent="0.2">
      <c r="A54" s="396"/>
      <c r="B54" s="113" t="s">
        <v>189</v>
      </c>
      <c r="C54" s="114" t="s">
        <v>446</v>
      </c>
      <c r="D54" s="114" t="s">
        <v>266</v>
      </c>
      <c r="E54" s="406"/>
      <c r="F54" s="407"/>
    </row>
    <row r="55" spans="1:6" s="47" customFormat="1" ht="33.75" customHeight="1" x14ac:dyDescent="0.2">
      <c r="A55" s="399" t="s">
        <v>190</v>
      </c>
      <c r="B55" s="399"/>
      <c r="C55" s="99" t="s">
        <v>264</v>
      </c>
      <c r="D55" s="114" t="s">
        <v>267</v>
      </c>
      <c r="E55" s="404" t="s">
        <v>533</v>
      </c>
      <c r="F55" s="407" t="s">
        <v>497</v>
      </c>
    </row>
    <row r="56" spans="1:6" s="47" customFormat="1" ht="42" customHeight="1" x14ac:dyDescent="0.2">
      <c r="A56" s="396"/>
      <c r="B56" s="113" t="s">
        <v>191</v>
      </c>
      <c r="C56" s="114" t="s">
        <v>269</v>
      </c>
      <c r="D56" s="114" t="s">
        <v>270</v>
      </c>
      <c r="E56" s="405"/>
      <c r="F56" s="407"/>
    </row>
    <row r="57" spans="1:6" s="47" customFormat="1" ht="43.5" customHeight="1" x14ac:dyDescent="0.2">
      <c r="A57" s="396"/>
      <c r="B57" s="113" t="s">
        <v>192</v>
      </c>
      <c r="C57" s="114" t="s">
        <v>447</v>
      </c>
      <c r="D57" s="114" t="s">
        <v>270</v>
      </c>
      <c r="E57" s="405"/>
      <c r="F57" s="407"/>
    </row>
    <row r="58" spans="1:6" s="47" customFormat="1" ht="62.25" customHeight="1" x14ac:dyDescent="0.2">
      <c r="A58" s="396"/>
      <c r="B58" s="113" t="s">
        <v>448</v>
      </c>
      <c r="C58" s="114" t="s">
        <v>534</v>
      </c>
      <c r="D58" s="114" t="s">
        <v>271</v>
      </c>
      <c r="E58" s="406"/>
      <c r="F58" s="407"/>
    </row>
    <row r="59" spans="1:6" s="47" customFormat="1" ht="33.75" customHeight="1" x14ac:dyDescent="0.2">
      <c r="A59" s="399" t="s">
        <v>193</v>
      </c>
      <c r="B59" s="399"/>
      <c r="C59" s="122" t="s">
        <v>535</v>
      </c>
      <c r="D59" s="114" t="s">
        <v>536</v>
      </c>
      <c r="E59" s="111" t="s">
        <v>331</v>
      </c>
      <c r="F59" s="145" t="s">
        <v>497</v>
      </c>
    </row>
    <row r="60" spans="1:6" s="47" customFormat="1" ht="33.75" customHeight="1" x14ac:dyDescent="0.2">
      <c r="A60" s="396"/>
      <c r="B60" s="113" t="s">
        <v>194</v>
      </c>
      <c r="C60" s="122" t="s">
        <v>535</v>
      </c>
      <c r="D60" s="114" t="s">
        <v>536</v>
      </c>
      <c r="E60" s="111" t="s">
        <v>409</v>
      </c>
      <c r="F60" s="145" t="s">
        <v>497</v>
      </c>
    </row>
    <row r="61" spans="1:6" s="47" customFormat="1" ht="82.8" customHeight="1" x14ac:dyDescent="0.2">
      <c r="A61" s="396"/>
      <c r="B61" s="113" t="s">
        <v>195</v>
      </c>
      <c r="C61" s="122" t="s">
        <v>449</v>
      </c>
      <c r="D61" s="114" t="s">
        <v>410</v>
      </c>
      <c r="E61" s="114" t="s">
        <v>381</v>
      </c>
      <c r="F61" s="145" t="s">
        <v>497</v>
      </c>
    </row>
    <row r="62" spans="1:6" s="47" customFormat="1" ht="114.6" customHeight="1" x14ac:dyDescent="0.2">
      <c r="A62" s="399" t="s">
        <v>196</v>
      </c>
      <c r="B62" s="399"/>
      <c r="C62" s="114" t="s">
        <v>453</v>
      </c>
      <c r="D62" s="114" t="s">
        <v>452</v>
      </c>
      <c r="E62" s="111" t="s">
        <v>344</v>
      </c>
      <c r="F62" s="145" t="s">
        <v>497</v>
      </c>
    </row>
    <row r="63" spans="1:6" s="47" customFormat="1" ht="57.75" customHeight="1" x14ac:dyDescent="0.2">
      <c r="A63" s="115"/>
      <c r="B63" s="115"/>
      <c r="C63" s="114" t="s">
        <v>450</v>
      </c>
      <c r="D63" s="114" t="s">
        <v>451</v>
      </c>
      <c r="E63" s="111" t="s">
        <v>343</v>
      </c>
      <c r="F63" s="145" t="s">
        <v>497</v>
      </c>
    </row>
    <row r="64" spans="1:6" s="47" customFormat="1" ht="280.8" customHeight="1" x14ac:dyDescent="0.2">
      <c r="A64" s="399" t="s">
        <v>539</v>
      </c>
      <c r="B64" s="399"/>
      <c r="C64" s="153" t="s">
        <v>540</v>
      </c>
      <c r="D64" s="114" t="s">
        <v>537</v>
      </c>
      <c r="E64" s="110" t="s">
        <v>538</v>
      </c>
      <c r="F64" s="154" t="s">
        <v>541</v>
      </c>
    </row>
    <row r="65" spans="1:5" s="47" customFormat="1" ht="42.75" customHeight="1" x14ac:dyDescent="0.2">
      <c r="A65" s="399" t="s">
        <v>197</v>
      </c>
      <c r="B65" s="399"/>
      <c r="C65" s="100"/>
      <c r="D65" s="100"/>
      <c r="E65" s="100"/>
    </row>
    <row r="66" spans="1:5" ht="17.399999999999999" x14ac:dyDescent="0.25">
      <c r="B66" s="48"/>
      <c r="C66" s="27"/>
      <c r="D66" s="27"/>
      <c r="E66" s="27"/>
    </row>
  </sheetData>
  <mergeCells count="38">
    <mergeCell ref="E49:E54"/>
    <mergeCell ref="E55:E58"/>
    <mergeCell ref="F49:F54"/>
    <mergeCell ref="F55:F58"/>
    <mergeCell ref="F29:F31"/>
    <mergeCell ref="F32:F37"/>
    <mergeCell ref="F43:F48"/>
    <mergeCell ref="A62:B62"/>
    <mergeCell ref="A64:B64"/>
    <mergeCell ref="A65:B65"/>
    <mergeCell ref="A49:B49"/>
    <mergeCell ref="A50:A54"/>
    <mergeCell ref="A55:B55"/>
    <mergeCell ref="A56:A58"/>
    <mergeCell ref="A59:B59"/>
    <mergeCell ref="A60:A61"/>
    <mergeCell ref="A33:A48"/>
    <mergeCell ref="A10:B10"/>
    <mergeCell ref="A13:A14"/>
    <mergeCell ref="A15:B15"/>
    <mergeCell ref="A16:A25"/>
    <mergeCell ref="A26:B26"/>
    <mergeCell ref="A27:A28"/>
    <mergeCell ref="A29:B29"/>
    <mergeCell ref="A30:A31"/>
    <mergeCell ref="A32:B32"/>
    <mergeCell ref="C32:C37"/>
    <mergeCell ref="D32:D37"/>
    <mergeCell ref="C10:C12"/>
    <mergeCell ref="E32:E40"/>
    <mergeCell ref="E43:E48"/>
    <mergeCell ref="F10:F12"/>
    <mergeCell ref="A8:A9"/>
    <mergeCell ref="B2:E2"/>
    <mergeCell ref="A4:B4"/>
    <mergeCell ref="A5:B5"/>
    <mergeCell ref="A6:B6"/>
    <mergeCell ref="A7:B7"/>
  </mergeCells>
  <hyperlinks>
    <hyperlink ref="E10" r:id="rId1"/>
    <hyperlink ref="E11" r:id="rId2"/>
    <hyperlink ref="E12" r:id="rId3"/>
    <hyperlink ref="E41" r:id="rId4"/>
    <hyperlink ref="E13" r:id="rId5"/>
    <hyperlink ref="E15" r:id="rId6"/>
    <hyperlink ref="E25" r:id="rId7"/>
    <hyperlink ref="E59" r:id="rId8"/>
    <hyperlink ref="E60" r:id="rId9"/>
    <hyperlink ref="E5" r:id="rId10" location="collapse4"/>
    <hyperlink ref="E63" r:id="rId11"/>
    <hyperlink ref="E62" r:id="rId12"/>
    <hyperlink ref="D13" r:id="rId13"/>
  </hyperlinks>
  <pageMargins left="0.7" right="0.7" top="0.75" bottom="0.75" header="0.3" footer="0.3"/>
  <pageSetup orientation="portrait" verticalDpi="4294967294"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Anexo 1</vt:lpstr>
      <vt:lpstr>Anexo 2</vt:lpstr>
      <vt:lpstr>Tabla 1</vt:lpstr>
      <vt:lpstr>Tabla 2</vt:lpstr>
      <vt:lpstr>Tabla 3</vt:lpstr>
      <vt:lpstr>Anexo 3..</vt:lpstr>
      <vt:lpstr>Anexo 4..</vt:lpstr>
      <vt:lpstr>Anexo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2023-06-07T18:43:34Z</dcterms:modified>
</cp:coreProperties>
</file>