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SEFIPLAN\"/>
    </mc:Choice>
  </mc:AlternateContent>
  <xr:revisionPtr revIDLastSave="0" documentId="13_ncr:1_{45DCA0D6-CA32-4DB0-9FD2-5518BE09439A}" xr6:coauthVersionLast="47" xr6:coauthVersionMax="47" xr10:uidLastSave="{00000000-0000-0000-0000-000000000000}"/>
  <bookViews>
    <workbookView xWindow="-120" yWindow="-120" windowWidth="29040" windowHeight="15840" xr2:uid="{C7849EE6-234A-44F6-9FA0-525893EB93B9}"/>
  </bookViews>
  <sheets>
    <sheet name="MEDELLIN" sheetId="2" r:id="rId1"/>
  </sheets>
  <definedNames>
    <definedName name="_xlnm._FilterDatabase" localSheetId="0" hidden="1">MEDELLIN!$GB$12:$GF$29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J31" i="2" l="1"/>
  <c r="GG38" i="2"/>
  <c r="GF38" i="2"/>
  <c r="GD36" i="2"/>
  <c r="GD21" i="2"/>
  <c r="GD20" i="2"/>
  <c r="GD19" i="2"/>
  <c r="GD18" i="2"/>
  <c r="GD16" i="2"/>
  <c r="FN3" i="2" l="1"/>
  <c r="EZ3" i="2"/>
  <c r="EL3" i="2"/>
  <c r="DX3" i="2"/>
  <c r="DJ3" i="2"/>
  <c r="CV3" i="2"/>
  <c r="CH3" i="2"/>
  <c r="BT3" i="2"/>
  <c r="BF3" i="2"/>
  <c r="AD3" i="2"/>
  <c r="AR3" i="2" s="1"/>
  <c r="P3" i="2"/>
  <c r="GF26" i="2"/>
  <c r="GF24" i="2"/>
  <c r="GF23" i="2"/>
  <c r="GF21" i="2"/>
  <c r="GF20" i="2"/>
  <c r="GF19" i="2"/>
  <c r="GF18" i="2"/>
  <c r="GF16" i="2"/>
  <c r="FW50" i="2"/>
  <c r="FV50" i="2"/>
  <c r="FS50" i="2"/>
  <c r="FX41" i="2"/>
  <c r="FW41" i="2"/>
  <c r="FV41" i="2"/>
  <c r="FX40" i="2"/>
  <c r="FW40" i="2"/>
  <c r="FV40" i="2"/>
  <c r="FX39" i="2"/>
  <c r="FW39" i="2"/>
  <c r="FV39" i="2"/>
  <c r="FX38" i="2"/>
  <c r="FW38" i="2"/>
  <c r="FV38" i="2"/>
  <c r="FX37" i="2"/>
  <c r="FW37" i="2"/>
  <c r="FV37" i="2"/>
  <c r="FX36" i="2"/>
  <c r="FW36" i="2"/>
  <c r="FV36" i="2"/>
  <c r="FX35" i="2"/>
  <c r="FW35" i="2"/>
  <c r="FV35" i="2"/>
  <c r="FX34" i="2"/>
  <c r="FW34" i="2"/>
  <c r="FV34" i="2"/>
  <c r="FX33" i="2"/>
  <c r="FW33" i="2"/>
  <c r="FV33" i="2"/>
  <c r="FX32" i="2"/>
  <c r="FW32" i="2"/>
  <c r="FV32" i="2"/>
  <c r="FX31" i="2"/>
  <c r="FW31" i="2"/>
  <c r="FV31" i="2"/>
  <c r="FX30" i="2"/>
  <c r="FW30" i="2"/>
  <c r="FV30" i="2"/>
  <c r="FY25" i="2"/>
  <c r="FX25" i="2"/>
  <c r="FW25" i="2"/>
  <c r="FV25" i="2"/>
  <c r="FY24" i="2"/>
  <c r="FX24" i="2"/>
  <c r="FW24" i="2"/>
  <c r="FV24" i="2"/>
  <c r="FY23" i="2"/>
  <c r="FX23" i="2"/>
  <c r="FW23" i="2"/>
  <c r="FV23" i="2"/>
  <c r="FY22" i="2"/>
  <c r="FX22" i="2"/>
  <c r="FW22" i="2"/>
  <c r="FV22" i="2"/>
  <c r="FY21" i="2"/>
  <c r="FX21" i="2"/>
  <c r="FW21" i="2"/>
  <c r="FV21" i="2"/>
  <c r="FY20" i="2"/>
  <c r="FX20" i="2"/>
  <c r="FW20" i="2"/>
  <c r="FV20" i="2"/>
  <c r="FY19" i="2"/>
  <c r="FX19" i="2"/>
  <c r="FW19" i="2"/>
  <c r="FV19" i="2"/>
  <c r="FY18" i="2"/>
  <c r="FX18" i="2"/>
  <c r="FW18" i="2"/>
  <c r="FV18" i="2"/>
  <c r="FY17" i="2"/>
  <c r="FX17" i="2"/>
  <c r="FW17" i="2"/>
  <c r="FV17" i="2"/>
  <c r="FY16" i="2"/>
  <c r="FX16" i="2"/>
  <c r="FW16" i="2"/>
  <c r="FV16" i="2"/>
  <c r="FY15" i="2"/>
  <c r="FX15" i="2"/>
  <c r="FW15" i="2"/>
  <c r="GD14" i="2" s="1"/>
  <c r="GD32" i="2" s="1"/>
  <c r="FV15" i="2"/>
  <c r="FY14" i="2"/>
  <c r="FX14" i="2"/>
  <c r="FW14" i="2"/>
  <c r="GD13" i="2" s="1"/>
  <c r="GD31" i="2" s="1"/>
  <c r="FV14" i="2"/>
  <c r="FJ42" i="2"/>
  <c r="FI42" i="2"/>
  <c r="FH42" i="2"/>
  <c r="FJ26" i="2"/>
  <c r="FI26" i="2"/>
  <c r="FH26" i="2"/>
  <c r="GD22" i="2" l="1"/>
  <c r="GD35" i="2" s="1"/>
  <c r="GD17" i="2"/>
  <c r="GD34" i="2" s="1"/>
  <c r="GD15" i="2"/>
  <c r="GD33" i="2" s="1"/>
  <c r="FH44" i="2"/>
  <c r="FI44" i="2"/>
  <c r="FJ44" i="2"/>
  <c r="GD27" i="2"/>
  <c r="GF17" i="2"/>
  <c r="GF15" i="2"/>
  <c r="GF14" i="2"/>
  <c r="FV42" i="2"/>
  <c r="FW42" i="2"/>
  <c r="FX42" i="2"/>
  <c r="FW26" i="2"/>
  <c r="FV26" i="2"/>
  <c r="FX26" i="2"/>
  <c r="EV42" i="2"/>
  <c r="EU42" i="2"/>
  <c r="ET42" i="2"/>
  <c r="EV26" i="2"/>
  <c r="EU26" i="2"/>
  <c r="ET26" i="2"/>
  <c r="GF22" i="2" l="1"/>
  <c r="GF27" i="2"/>
  <c r="GD37" i="2"/>
  <c r="GD38" i="2" s="1"/>
  <c r="ET44" i="2"/>
  <c r="EU44" i="2"/>
  <c r="GD28" i="2"/>
  <c r="FV44" i="2"/>
  <c r="FX44" i="2"/>
  <c r="GF13" i="2"/>
  <c r="EV44" i="2"/>
  <c r="FW44" i="2"/>
  <c r="GE25" i="2"/>
  <c r="GE36" i="2" s="1"/>
  <c r="GE38" i="2" s="1"/>
  <c r="EH42" i="2"/>
  <c r="EG42" i="2"/>
  <c r="EF42" i="2"/>
  <c r="EH26" i="2"/>
  <c r="EG26" i="2"/>
  <c r="EF26" i="2"/>
  <c r="EG44" i="2" l="1"/>
  <c r="EH44" i="2"/>
  <c r="GE28" i="2"/>
  <c r="GE29" i="2" s="1"/>
  <c r="GF25" i="2"/>
  <c r="EF44" i="2"/>
  <c r="DT42" i="2"/>
  <c r="DS42" i="2"/>
  <c r="DR42" i="2"/>
  <c r="DT26" i="2"/>
  <c r="DS26" i="2"/>
  <c r="DR26" i="2"/>
  <c r="DR44" i="2" l="1"/>
  <c r="DS44" i="2"/>
  <c r="DT44" i="2"/>
  <c r="DF42" i="2"/>
  <c r="DE42" i="2"/>
  <c r="DD42" i="2"/>
  <c r="DF26" i="2"/>
  <c r="DE26" i="2"/>
  <c r="DD26" i="2"/>
  <c r="DD44" i="2" l="1"/>
  <c r="DE44" i="2"/>
  <c r="DF44" i="2"/>
  <c r="CR42" i="2"/>
  <c r="CQ42" i="2"/>
  <c r="CP42" i="2"/>
  <c r="CR26" i="2"/>
  <c r="CQ26" i="2"/>
  <c r="CP26" i="2"/>
  <c r="CR44" i="2" l="1"/>
  <c r="CP44" i="2"/>
  <c r="CQ44" i="2"/>
  <c r="CD42" i="2"/>
  <c r="CC42" i="2"/>
  <c r="CB42" i="2"/>
  <c r="CD26" i="2"/>
  <c r="CC26" i="2"/>
  <c r="CB26" i="2"/>
  <c r="CC44" i="2" l="1"/>
  <c r="CD44" i="2"/>
  <c r="CB44" i="2"/>
  <c r="BP42" i="2"/>
  <c r="BO42" i="2"/>
  <c r="BN42" i="2"/>
  <c r="BP26" i="2"/>
  <c r="BP44" i="2" s="1"/>
  <c r="BO26" i="2"/>
  <c r="BO44" i="2" s="1"/>
  <c r="BN26" i="2"/>
  <c r="BN44" i="2" l="1"/>
  <c r="BB42" i="2"/>
  <c r="BA42" i="2"/>
  <c r="AZ42" i="2"/>
  <c r="BB26" i="2"/>
  <c r="BA26" i="2"/>
  <c r="BA44" i="2" s="1"/>
  <c r="AZ26" i="2"/>
  <c r="AZ44" i="2" s="1"/>
  <c r="BB44" i="2" l="1"/>
  <c r="AN42" i="2"/>
  <c r="AM42" i="2"/>
  <c r="AL42" i="2"/>
  <c r="AN26" i="2"/>
  <c r="AM26" i="2"/>
  <c r="AL26" i="2"/>
  <c r="AN44" i="2" l="1"/>
  <c r="AL44" i="2"/>
  <c r="AM44" i="2"/>
  <c r="Z42" i="2"/>
  <c r="Y42" i="2"/>
  <c r="X42" i="2"/>
  <c r="Z26" i="2"/>
  <c r="Z44" i="2" s="1"/>
  <c r="Y26" i="2"/>
  <c r="X26" i="2"/>
  <c r="X44" i="2" s="1"/>
  <c r="K44" i="2"/>
  <c r="L42" i="2"/>
  <c r="L44" i="2" s="1"/>
  <c r="K42" i="2"/>
  <c r="J42" i="2"/>
  <c r="L26" i="2"/>
  <c r="K26" i="2"/>
  <c r="J26" i="2"/>
  <c r="J44" i="2" l="1"/>
  <c r="Y44" i="2"/>
  <c r="GA26" i="2"/>
</calcChain>
</file>

<file path=xl/sharedStrings.xml><?xml version="1.0" encoding="utf-8"?>
<sst xmlns="http://schemas.openxmlformats.org/spreadsheetml/2006/main" count="1375" uniqueCount="110">
  <si>
    <t>INFORME DE RECAUDACIÓN DE LOS DERECHOS POR SERVICIOS DE AGUA.</t>
  </si>
  <si>
    <t>I.- DATOS GENERALES:</t>
  </si>
  <si>
    <t>1.- NOMBRE DEL MUNICIPIO:</t>
  </si>
  <si>
    <t>Veracruz</t>
  </si>
  <si>
    <t>No. MUNICIPIO:</t>
  </si>
  <si>
    <t>2.- RECAUDACIÓN DE LOS DERECHOS POR SERVICIOS DE AGUA DEL MES DE:</t>
  </si>
  <si>
    <t>Enero</t>
  </si>
  <si>
    <t>CONCEPTO:</t>
  </si>
  <si>
    <t>A.- PAGOS EFECTIVO:</t>
  </si>
  <si>
    <t>B.- VALORES VIRTUALES:</t>
  </si>
  <si>
    <t>NÚMERO DE MOVIMIENTOS/ PAGOS</t>
  </si>
  <si>
    <t>IMPORTE</t>
  </si>
  <si>
    <t>Descuentos, subsidios, subvenciones o bonificaciones.</t>
  </si>
  <si>
    <t>II.-</t>
  </si>
  <si>
    <t>CORRIENTE:</t>
  </si>
  <si>
    <t xml:space="preserve">   (AÑO QUE SE INFORMA) :</t>
  </si>
  <si>
    <t>3.-</t>
  </si>
  <si>
    <t>SERVICIO DE AGUA</t>
  </si>
  <si>
    <t>4.-</t>
  </si>
  <si>
    <t>CONEXIONES Y RECONEXIONES</t>
  </si>
  <si>
    <t>5.-</t>
  </si>
  <si>
    <t>DRENAJE</t>
  </si>
  <si>
    <t>6.-</t>
  </si>
  <si>
    <t>ALCANTARILLADO</t>
  </si>
  <si>
    <t>7.-</t>
  </si>
  <si>
    <t>RECARGOS</t>
  </si>
  <si>
    <t>8.-</t>
  </si>
  <si>
    <t>MULTAS</t>
  </si>
  <si>
    <t>9.-</t>
  </si>
  <si>
    <t>GASTOS DE EJECUCIÓN</t>
  </si>
  <si>
    <t>10.-</t>
  </si>
  <si>
    <t>INTERESES (NO BANCARIOS)</t>
  </si>
  <si>
    <t>11.-</t>
  </si>
  <si>
    <t>INDEMNIZACIONES</t>
  </si>
  <si>
    <t>12.-</t>
  </si>
  <si>
    <t>SANEAMIENTO</t>
  </si>
  <si>
    <t>13.-</t>
  </si>
  <si>
    <t>ADICIONAL</t>
  </si>
  <si>
    <t>14.-</t>
  </si>
  <si>
    <t>OTROS (ESPECIFICAR)</t>
  </si>
  <si>
    <t>15.-SUMA CORRIENTE:</t>
  </si>
  <si>
    <t>III.-</t>
  </si>
  <si>
    <t>REZAGO:</t>
  </si>
  <si>
    <t>(AÑOS ANTERIORES DEL EJERCICIO QUE SE INFORMA)</t>
  </si>
  <si>
    <t>16.-</t>
  </si>
  <si>
    <t>17.-</t>
  </si>
  <si>
    <t>18.-</t>
  </si>
  <si>
    <t>19.-</t>
  </si>
  <si>
    <t>20.-</t>
  </si>
  <si>
    <t>21.-</t>
  </si>
  <si>
    <t>22.-</t>
  </si>
  <si>
    <t>23.-</t>
  </si>
  <si>
    <t>24.-</t>
  </si>
  <si>
    <t>IMDEMNIZACIONES</t>
  </si>
  <si>
    <t>25.-</t>
  </si>
  <si>
    <t>26.-</t>
  </si>
  <si>
    <t>27.-</t>
  </si>
  <si>
    <t>28.- SUMA REZAGO:</t>
  </si>
  <si>
    <t>29.- T O T A L (SUMA 15 MÁS 28):</t>
  </si>
  <si>
    <t>Medellín</t>
  </si>
  <si>
    <t>Secretaría de Finanzas y Planeación del Estado de Veracruz de Ignacio de la Llave.</t>
  </si>
  <si>
    <t>Subsecretaría de Ingresos.</t>
  </si>
  <si>
    <t>IV.- INFORMACIÓN ESTADISTICA:</t>
  </si>
  <si>
    <t>30.- CUENTAS PAGADAS:</t>
  </si>
  <si>
    <t>31.- NÚMERO DE TOMAS DEL MUNICIPIO</t>
  </si>
  <si>
    <r>
      <t xml:space="preserve">V.- OBSERVACIONES: </t>
    </r>
    <r>
      <rPr>
        <b/>
        <sz val="9"/>
        <rFont val="Arial Narrow"/>
        <family val="2"/>
      </rPr>
      <t>(EN CASO DE SER NECESARIO UTILIZAR HOJAS ADICIONALES)</t>
    </r>
  </si>
  <si>
    <t>VI.- RESPONSABLES DE LA INFORMACIÓN:</t>
  </si>
  <si>
    <t>32.- FORMULÓ:</t>
  </si>
  <si>
    <t>33.- Vo.Bo.</t>
  </si>
  <si>
    <t>C. TESORERO (A) MUNICIPAL.</t>
  </si>
  <si>
    <t>C. PRESIDENTE (A) MUNICIPAL.</t>
  </si>
  <si>
    <t>NOMBRE Y FIRMA</t>
  </si>
  <si>
    <t xml:space="preserve"> E-MAIL: </t>
  </si>
  <si>
    <t xml:space="preserve">E-MAIL: </t>
  </si>
  <si>
    <t>TEL:</t>
  </si>
  <si>
    <t>VII.- NOMBRE DEL ORGANISMO OPERADOR:</t>
  </si>
  <si>
    <t>34.-ELABORÓ:</t>
  </si>
  <si>
    <t>35.- AUTORIZÓ:</t>
  </si>
  <si>
    <t>CARGO, NOMBRE Y FIRMA.</t>
  </si>
  <si>
    <t>36.- LUGAR Y FECHA:</t>
  </si>
  <si>
    <t xml:space="preserve">, VER.; A </t>
  </si>
  <si>
    <t>DE</t>
  </si>
  <si>
    <t xml:space="preserve">DE </t>
  </si>
  <si>
    <r>
      <t>DUDAS O CONSULTAS:</t>
    </r>
    <r>
      <rPr>
        <sz val="8"/>
        <rFont val="Arial Narrow"/>
        <family val="2"/>
      </rPr>
      <t xml:space="preserve"> SUBDIRECCIÓN DE POLITICA DE COORDINACION HACENDARIA - TEL: (228) 8-42-14-00 EXTS: 3383 y 3075;  </t>
    </r>
  </si>
  <si>
    <t xml:space="preserve"> AV. XALAPA 301, TERCER PISO; UNIDAD DEL BOSQUE, XALAPA, VER.  Correo electrónico vinculacionmunicipal@veracruz.gob.mx </t>
  </si>
  <si>
    <t>Febrero</t>
  </si>
  <si>
    <t>Marzo</t>
  </si>
  <si>
    <t>Abril</t>
  </si>
  <si>
    <t>Mayo</t>
  </si>
  <si>
    <t>Junio</t>
  </si>
  <si>
    <t>Julio</t>
  </si>
  <si>
    <t>Agosto</t>
  </si>
  <si>
    <t>Septiembre</t>
  </si>
  <si>
    <t>Octubre</t>
  </si>
  <si>
    <t>Noviembre</t>
  </si>
  <si>
    <t>Diciembre</t>
  </si>
  <si>
    <t>ENERO-DICIEMBRE</t>
  </si>
  <si>
    <t>AGUA EN BLOQUE</t>
  </si>
  <si>
    <t>SANEAMIENTO EN BLOQUE</t>
  </si>
  <si>
    <t>Otros</t>
  </si>
  <si>
    <t>CONTRA CUENTA INGRESOS RECAUDADOS MUNICIPIO MEDELLIN</t>
  </si>
  <si>
    <t>ADICIONAL MUNICIPIO MEDELLIN</t>
  </si>
  <si>
    <t>CUENTA CONTABLE</t>
  </si>
  <si>
    <t>DETALLE CUENTA</t>
  </si>
  <si>
    <t>DEBE</t>
  </si>
  <si>
    <t>HABER</t>
  </si>
  <si>
    <t>SUMA</t>
  </si>
  <si>
    <r>
      <t xml:space="preserve">            </t>
    </r>
    <r>
      <rPr>
        <i/>
        <sz val="11"/>
        <rFont val="Arial Narrow"/>
        <family val="2"/>
      </rPr>
      <t xml:space="preserve"> </t>
    </r>
    <r>
      <rPr>
        <b/>
        <sz val="11"/>
        <rFont val="Arial Narrow"/>
        <family val="2"/>
      </rPr>
      <t xml:space="preserve"> </t>
    </r>
    <r>
      <rPr>
        <b/>
        <u/>
        <sz val="11"/>
        <rFont val="Arial Narrow"/>
        <family val="2"/>
      </rPr>
      <t>FORMATO DERECHOS DE AGUA 2024</t>
    </r>
  </si>
  <si>
    <t>RECAUDACION SEFIPLAN MEDELLIN 2024</t>
  </si>
  <si>
    <t>Total Medellín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</si>
</sst>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_-;\-* #,##0_-;_-* &quot;-&quot;??_-;_-@_-"/>
  </numFmts>
  <fonts count="24">
    <font>
      <sz val="11"/>
      <color theme="1"/>
      <name val="Aptos Narrow"/>
      <family val="2"/>
      <scheme val="minor"/>
    </font>
    <font>
      <sz val="11"/>
      <color theme="1"/>
      <name val="Aptos Narrow"/>
      <family val="2"/>
      <scheme val="minor"/>
    </font>
    <font>
      <b/>
      <sz val="11"/>
      <color theme="1"/>
      <name val="Aptos Narrow"/>
      <family val="2"/>
      <scheme val="minor"/>
    </font>
    <font>
      <sz val="10"/>
      <name val="MS Sans"/>
    </font>
    <font>
      <b/>
      <sz val="14"/>
      <color theme="0"/>
      <name val="Arial Narrow"/>
      <family val="2"/>
    </font>
    <font>
      <sz val="10"/>
      <name val="Arial Narrow"/>
      <family val="2"/>
    </font>
    <font>
      <b/>
      <sz val="10"/>
      <name val="Arial Narrow"/>
      <family val="2"/>
    </font>
    <font>
      <b/>
      <i/>
      <sz val="9"/>
      <name val="Arial Narrow"/>
      <family val="2"/>
    </font>
    <font>
      <sz val="9"/>
      <name val="Arial Narrow"/>
      <family val="2"/>
    </font>
    <font>
      <b/>
      <i/>
      <sz val="8"/>
      <name val="Arial Narrow"/>
      <family val="2"/>
    </font>
    <font>
      <b/>
      <sz val="9"/>
      <name val="Arial Narrow"/>
      <family val="2"/>
    </font>
    <font>
      <sz val="8"/>
      <name val="Arial Narrow"/>
      <family val="2"/>
    </font>
    <font>
      <b/>
      <sz val="11"/>
      <name val="Arial Narrow"/>
      <family val="2"/>
    </font>
    <font>
      <sz val="8.5"/>
      <name val="Arial Narrow"/>
      <family val="2"/>
    </font>
    <font>
      <b/>
      <sz val="8"/>
      <name val="Arial Narrow"/>
      <family val="2"/>
    </font>
    <font>
      <b/>
      <sz val="14"/>
      <name val="Arial Narrow"/>
      <family val="2"/>
    </font>
    <font>
      <sz val="11"/>
      <name val="Arial Narrow"/>
      <family val="2"/>
    </font>
    <font>
      <i/>
      <sz val="11"/>
      <name val="Arial Narrow"/>
      <family val="2"/>
    </font>
    <font>
      <b/>
      <u/>
      <sz val="11"/>
      <name val="Arial Narrow"/>
      <family val="2"/>
    </font>
    <font>
      <b/>
      <i/>
      <sz val="10"/>
      <name val="Arial Narrow"/>
      <family val="2"/>
    </font>
    <font>
      <b/>
      <i/>
      <sz val="11"/>
      <name val="Arial Narrow"/>
      <family val="2"/>
    </font>
    <font>
      <sz val="7"/>
      <name val="Arial Narrow"/>
      <family val="2"/>
    </font>
    <font>
      <sz val="7.5"/>
      <name val="Arial Narrow"/>
      <family val="2"/>
    </font>
    <font>
      <b/>
      <sz val="7"/>
      <name val="Arial Narrow"/>
      <family val="2"/>
    </font>
  </fonts>
  <fills count="5">
    <fill>
      <patternFill patternType="none"/>
    </fill>
    <fill>
      <patternFill patternType="gray125"/>
    </fill>
    <fill>
      <patternFill patternType="solid">
        <fgColor theme="6" tint="-0.499984740745262"/>
        <bgColor indexed="64"/>
      </patternFill>
    </fill>
    <fill>
      <patternFill patternType="solid">
        <fgColor theme="9"/>
        <bgColor indexed="64"/>
      </patternFill>
    </fill>
    <fill>
      <patternFill patternType="solid">
        <fgColor rgb="FFFFC000"/>
        <bgColor indexed="64"/>
      </patternFill>
    </fill>
  </fills>
  <borders count="42">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22"/>
      </bottom>
      <diagonal/>
    </border>
    <border>
      <left/>
      <right style="medium">
        <color indexed="64"/>
      </right>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22"/>
      </bottom>
      <diagonal/>
    </border>
    <border>
      <left/>
      <right style="medium">
        <color indexed="64"/>
      </right>
      <top style="thin">
        <color indexed="22"/>
      </top>
      <bottom style="thin">
        <color indexed="22"/>
      </bottom>
      <diagonal/>
    </border>
    <border>
      <left/>
      <right style="thin">
        <color indexed="64"/>
      </right>
      <top/>
      <bottom style="thin">
        <color indexed="64"/>
      </bottom>
      <diagonal/>
    </border>
    <border>
      <left style="thin">
        <color indexed="64"/>
      </left>
      <right/>
      <top style="thin">
        <color indexed="22"/>
      </top>
      <bottom style="medium">
        <color indexed="64"/>
      </bottom>
      <diagonal/>
    </border>
    <border>
      <left/>
      <right style="medium">
        <color indexed="64"/>
      </right>
      <top style="thin">
        <color indexed="22"/>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22"/>
      </bottom>
      <diagonal/>
    </border>
    <border>
      <left/>
      <right style="medium">
        <color indexed="64"/>
      </right>
      <top style="medium">
        <color indexed="64"/>
      </top>
      <bottom style="thin">
        <color indexed="2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right/>
      <top style="thin">
        <color indexed="64"/>
      </top>
      <bottom style="double">
        <color indexed="64"/>
      </bottom>
      <diagonal/>
    </border>
    <border>
      <left style="medium">
        <color indexed="64"/>
      </left>
      <right/>
      <top/>
      <bottom style="thin">
        <color indexed="22"/>
      </bottom>
      <diagonal/>
    </border>
    <border>
      <left style="medium">
        <color indexed="64"/>
      </left>
      <right/>
      <top style="thin">
        <color indexed="22"/>
      </top>
      <bottom style="thin">
        <color indexed="22"/>
      </bottom>
      <diagonal/>
    </border>
    <border>
      <left style="thin">
        <color indexed="64"/>
      </left>
      <right style="medium">
        <color indexed="64"/>
      </right>
      <top style="thin">
        <color indexed="22"/>
      </top>
      <bottom style="thin">
        <color indexed="22"/>
      </bottom>
      <diagonal/>
    </border>
    <border>
      <left style="medium">
        <color indexed="64"/>
      </left>
      <right/>
      <top style="thin">
        <color indexed="22"/>
      </top>
      <bottom style="medium">
        <color indexed="64"/>
      </bottom>
      <diagonal/>
    </border>
    <border>
      <left style="medium">
        <color indexed="64"/>
      </left>
      <right/>
      <top style="medium">
        <color indexed="64"/>
      </top>
      <bottom style="thin">
        <color indexed="22"/>
      </bottom>
      <diagonal/>
    </border>
  </borders>
  <cellStyleXfs count="5">
    <xf numFmtId="0" fontId="0" fillId="0" borderId="0"/>
    <xf numFmtId="44" fontId="1" fillId="0" borderId="0" applyFont="0" applyFill="0" applyBorder="0" applyAlignment="0" applyProtection="0"/>
    <xf numFmtId="0" fontId="3" fillId="0" borderId="0"/>
    <xf numFmtId="44" fontId="1" fillId="0" borderId="0" applyFont="0" applyFill="0" applyBorder="0" applyAlignment="0" applyProtection="0"/>
    <xf numFmtId="43" fontId="1" fillId="0" borderId="0" applyFont="0" applyFill="0" applyBorder="0" applyAlignment="0" applyProtection="0"/>
  </cellStyleXfs>
  <cellXfs count="208">
    <xf numFmtId="0" fontId="0" fillId="0" borderId="0" xfId="0"/>
    <xf numFmtId="0" fontId="5" fillId="0" borderId="0" xfId="2" applyFont="1"/>
    <xf numFmtId="0" fontId="6" fillId="0" borderId="0" xfId="2" applyFont="1"/>
    <xf numFmtId="0" fontId="7" fillId="0" borderId="0" xfId="2" applyFont="1"/>
    <xf numFmtId="0" fontId="8" fillId="0" borderId="0" xfId="2" applyFont="1"/>
    <xf numFmtId="0" fontId="5" fillId="0" borderId="0" xfId="2" applyFont="1" applyProtection="1">
      <protection locked="0"/>
    </xf>
    <xf numFmtId="0" fontId="6" fillId="0" borderId="0" xfId="2" applyFont="1" applyAlignment="1">
      <alignment horizontal="center"/>
    </xf>
    <xf numFmtId="0" fontId="6" fillId="0" borderId="0" xfId="2" applyFont="1" applyAlignment="1">
      <alignment vertical="center"/>
    </xf>
    <xf numFmtId="0" fontId="7" fillId="0" borderId="0" xfId="2" applyFont="1" applyAlignment="1">
      <alignment vertical="center"/>
    </xf>
    <xf numFmtId="0" fontId="5" fillId="0" borderId="3" xfId="2" applyFont="1" applyBorder="1"/>
    <xf numFmtId="0" fontId="9" fillId="0" borderId="3" xfId="2" applyFont="1" applyBorder="1"/>
    <xf numFmtId="0" fontId="10" fillId="0" borderId="5" xfId="2" applyFont="1" applyBorder="1" applyAlignment="1">
      <alignment horizontal="center"/>
    </xf>
    <xf numFmtId="0" fontId="7" fillId="0" borderId="5" xfId="2" applyFont="1" applyBorder="1" applyAlignment="1">
      <alignment horizontal="center"/>
    </xf>
    <xf numFmtId="0" fontId="5" fillId="0" borderId="8" xfId="2" applyFont="1" applyBorder="1"/>
    <xf numFmtId="0" fontId="11" fillId="0" borderId="9" xfId="2" applyFont="1" applyBorder="1" applyAlignment="1">
      <alignment horizontal="center" vertical="center" wrapText="1"/>
    </xf>
    <xf numFmtId="0" fontId="11" fillId="0" borderId="10" xfId="2" applyFont="1" applyBorder="1" applyAlignment="1">
      <alignment horizontal="center" vertical="center" wrapText="1"/>
    </xf>
    <xf numFmtId="0" fontId="12" fillId="0" borderId="13" xfId="2" applyFont="1" applyBorder="1" applyAlignment="1" applyProtection="1">
      <alignment horizontal="right"/>
      <protection locked="0"/>
    </xf>
    <xf numFmtId="0" fontId="6" fillId="0" borderId="5" xfId="2" applyFont="1" applyBorder="1" applyAlignment="1">
      <alignment horizontal="right"/>
    </xf>
    <xf numFmtId="0" fontId="12" fillId="0" borderId="0" xfId="2" applyFont="1" applyAlignment="1">
      <alignment horizontal="right"/>
    </xf>
    <xf numFmtId="0" fontId="6" fillId="0" borderId="5" xfId="2" applyFont="1" applyBorder="1" applyAlignment="1">
      <alignment horizontal="left"/>
    </xf>
    <xf numFmtId="0" fontId="5" fillId="0" borderId="14" xfId="2" applyFont="1" applyBorder="1" applyProtection="1">
      <protection locked="0"/>
    </xf>
    <xf numFmtId="0" fontId="12" fillId="0" borderId="13" xfId="2" quotePrefix="1" applyFont="1" applyBorder="1" applyAlignment="1" applyProtection="1">
      <alignment horizontal="right"/>
      <protection locked="0"/>
    </xf>
    <xf numFmtId="0" fontId="12" fillId="0" borderId="0" xfId="2" quotePrefix="1" applyFont="1" applyAlignment="1">
      <alignment horizontal="right"/>
    </xf>
    <xf numFmtId="0" fontId="8" fillId="0" borderId="17" xfId="2" applyFont="1" applyBorder="1" applyAlignment="1" applyProtection="1">
      <alignment horizontal="center"/>
      <protection locked="0"/>
    </xf>
    <xf numFmtId="0" fontId="13" fillId="0" borderId="13" xfId="2" applyFont="1" applyBorder="1" applyAlignment="1" applyProtection="1">
      <alignment horizontal="right"/>
      <protection locked="0"/>
    </xf>
    <xf numFmtId="0" fontId="13" fillId="0" borderId="0" xfId="2" applyFont="1" applyAlignment="1">
      <alignment horizontal="right"/>
    </xf>
    <xf numFmtId="164" fontId="8" fillId="0" borderId="20" xfId="2" applyNumberFormat="1" applyFont="1" applyBorder="1" applyProtection="1">
      <protection locked="0"/>
    </xf>
    <xf numFmtId="44" fontId="8" fillId="0" borderId="20" xfId="1" applyFont="1" applyBorder="1" applyProtection="1">
      <protection locked="0"/>
    </xf>
    <xf numFmtId="44" fontId="8" fillId="0" borderId="21" xfId="1" applyFont="1" applyBorder="1" applyAlignment="1" applyProtection="1">
      <alignment horizontal="center" vertical="center"/>
      <protection locked="0"/>
    </xf>
    <xf numFmtId="44" fontId="8" fillId="0" borderId="22" xfId="1" applyFont="1" applyBorder="1" applyAlignment="1" applyProtection="1">
      <alignment horizontal="center" vertical="center"/>
      <protection locked="0"/>
    </xf>
    <xf numFmtId="0" fontId="13" fillId="0" borderId="0" xfId="2" applyFont="1"/>
    <xf numFmtId="0" fontId="11" fillId="0" borderId="13" xfId="2" applyFont="1" applyBorder="1" applyAlignment="1" applyProtection="1">
      <alignment horizontal="right"/>
      <protection locked="0"/>
    </xf>
    <xf numFmtId="0" fontId="11" fillId="0" borderId="0" xfId="2" applyFont="1" applyAlignment="1">
      <alignment horizontal="right"/>
    </xf>
    <xf numFmtId="0" fontId="11" fillId="0" borderId="0" xfId="2" applyFont="1" applyAlignment="1">
      <alignment horizontal="left"/>
    </xf>
    <xf numFmtId="0" fontId="3" fillId="0" borderId="0" xfId="2"/>
    <xf numFmtId="0" fontId="11" fillId="0" borderId="1" xfId="2" applyFont="1" applyBorder="1" applyAlignment="1">
      <alignment horizontal="left"/>
    </xf>
    <xf numFmtId="0" fontId="11" fillId="0" borderId="23" xfId="2" applyFont="1" applyBorder="1" applyAlignment="1">
      <alignment horizontal="left"/>
    </xf>
    <xf numFmtId="0" fontId="6" fillId="0" borderId="8" xfId="2" applyFont="1" applyBorder="1" applyAlignment="1">
      <alignment horizontal="right"/>
    </xf>
    <xf numFmtId="0" fontId="6" fillId="0" borderId="3" xfId="2" applyFont="1" applyBorder="1" applyAlignment="1">
      <alignment horizontal="right"/>
    </xf>
    <xf numFmtId="164" fontId="6" fillId="0" borderId="26" xfId="2" applyNumberFormat="1" applyFont="1" applyBorder="1"/>
    <xf numFmtId="0" fontId="6" fillId="0" borderId="0" xfId="2" applyFont="1" applyAlignment="1" applyProtection="1">
      <alignment horizontal="right"/>
      <protection locked="0"/>
    </xf>
    <xf numFmtId="0" fontId="6" fillId="0" borderId="14" xfId="2" applyFont="1" applyBorder="1" applyProtection="1">
      <protection locked="0"/>
    </xf>
    <xf numFmtId="40" fontId="6" fillId="0" borderId="14" xfId="2" applyNumberFormat="1" applyFont="1" applyBorder="1" applyAlignment="1" applyProtection="1">
      <alignment horizontal="right"/>
      <protection locked="0"/>
    </xf>
    <xf numFmtId="40" fontId="6" fillId="0" borderId="0" xfId="2" applyNumberFormat="1" applyFont="1" applyAlignment="1" applyProtection="1">
      <alignment horizontal="right"/>
      <protection locked="0"/>
    </xf>
    <xf numFmtId="0" fontId="12" fillId="0" borderId="4" xfId="2" applyFont="1" applyBorder="1" applyAlignment="1" applyProtection="1">
      <alignment horizontal="right"/>
      <protection locked="0"/>
    </xf>
    <xf numFmtId="0" fontId="12" fillId="0" borderId="5" xfId="2" applyFont="1" applyBorder="1" applyAlignment="1">
      <alignment horizontal="right"/>
    </xf>
    <xf numFmtId="0" fontId="12" fillId="0" borderId="5" xfId="2" applyFont="1" applyBorder="1" applyAlignment="1">
      <alignment horizontal="left"/>
    </xf>
    <xf numFmtId="0" fontId="5" fillId="0" borderId="6" xfId="2" applyFont="1" applyBorder="1" applyProtection="1">
      <protection locked="0"/>
    </xf>
    <xf numFmtId="0" fontId="14" fillId="0" borderId="0" xfId="2" applyFont="1" applyAlignment="1">
      <alignment horizontal="left"/>
    </xf>
    <xf numFmtId="0" fontId="12" fillId="0" borderId="0" xfId="2" applyFont="1" applyAlignment="1">
      <alignment horizontal="left"/>
    </xf>
    <xf numFmtId="0" fontId="6" fillId="0" borderId="17" xfId="2" applyFont="1" applyBorder="1" applyProtection="1">
      <protection locked="0"/>
    </xf>
    <xf numFmtId="43" fontId="8" fillId="0" borderId="20" xfId="2" applyNumberFormat="1" applyFont="1" applyBorder="1" applyProtection="1">
      <protection locked="0"/>
    </xf>
    <xf numFmtId="43" fontId="8" fillId="0" borderId="21" xfId="2" applyNumberFormat="1" applyFont="1" applyBorder="1" applyAlignment="1" applyProtection="1">
      <alignment vertical="center"/>
      <protection locked="0"/>
    </xf>
    <xf numFmtId="43" fontId="8" fillId="0" borderId="22" xfId="2" applyNumberFormat="1" applyFont="1" applyBorder="1" applyAlignment="1" applyProtection="1">
      <alignment vertical="center"/>
      <protection locked="0"/>
    </xf>
    <xf numFmtId="43" fontId="8" fillId="0" borderId="24" xfId="2" applyNumberFormat="1" applyFont="1" applyBorder="1" applyAlignment="1" applyProtection="1">
      <alignment vertical="center"/>
      <protection locked="0"/>
    </xf>
    <xf numFmtId="43" fontId="8" fillId="0" borderId="25" xfId="2" applyNumberFormat="1" applyFont="1" applyBorder="1" applyAlignment="1" applyProtection="1">
      <alignment vertical="center"/>
      <protection locked="0"/>
    </xf>
    <xf numFmtId="43" fontId="6" fillId="0" borderId="26" xfId="2" applyNumberFormat="1" applyFont="1" applyBorder="1"/>
    <xf numFmtId="0" fontId="6" fillId="0" borderId="30" xfId="2" applyFont="1" applyBorder="1" applyAlignment="1" applyProtection="1">
      <alignment horizontal="right"/>
      <protection locked="0"/>
    </xf>
    <xf numFmtId="0" fontId="6" fillId="0" borderId="30" xfId="2" applyFont="1" applyBorder="1" applyProtection="1">
      <protection locked="0"/>
    </xf>
    <xf numFmtId="0" fontId="6" fillId="0" borderId="31" xfId="2" applyFont="1" applyBorder="1" applyAlignment="1">
      <alignment horizontal="right"/>
    </xf>
    <xf numFmtId="0" fontId="6" fillId="0" borderId="30" xfId="2" applyFont="1" applyBorder="1" applyAlignment="1">
      <alignment horizontal="right"/>
    </xf>
    <xf numFmtId="164" fontId="6" fillId="0" borderId="26" xfId="2" applyNumberFormat="1" applyFont="1" applyBorder="1" applyAlignment="1">
      <alignment vertical="center"/>
    </xf>
    <xf numFmtId="43" fontId="6" fillId="0" borderId="32" xfId="2" applyNumberFormat="1" applyFont="1" applyBorder="1" applyAlignment="1">
      <alignment vertical="center"/>
    </xf>
    <xf numFmtId="44" fontId="8" fillId="0" borderId="21" xfId="1" applyFont="1" applyBorder="1" applyAlignment="1" applyProtection="1">
      <alignment vertical="center"/>
      <protection locked="0"/>
    </xf>
    <xf numFmtId="44" fontId="8" fillId="0" borderId="22" xfId="1" applyFont="1" applyBorder="1" applyAlignment="1" applyProtection="1">
      <alignment vertical="center"/>
      <protection locked="0"/>
    </xf>
    <xf numFmtId="44" fontId="8" fillId="0" borderId="24" xfId="1" applyFont="1" applyBorder="1" applyAlignment="1" applyProtection="1">
      <alignment vertical="center"/>
      <protection locked="0"/>
    </xf>
    <xf numFmtId="44" fontId="8" fillId="0" borderId="25" xfId="1" applyFont="1" applyBorder="1" applyAlignment="1" applyProtection="1">
      <alignment vertical="center"/>
      <protection locked="0"/>
    </xf>
    <xf numFmtId="0" fontId="5" fillId="0" borderId="4" xfId="2" applyFont="1" applyBorder="1"/>
    <xf numFmtId="0" fontId="14" fillId="0" borderId="5" xfId="2" applyFont="1" applyBorder="1"/>
    <xf numFmtId="0" fontId="15" fillId="0" borderId="15" xfId="2" applyFont="1" applyBorder="1" applyProtection="1">
      <protection locked="0"/>
    </xf>
    <xf numFmtId="0" fontId="12" fillId="0" borderId="13" xfId="2" applyFont="1" applyBorder="1" applyAlignment="1">
      <alignment horizontal="center"/>
    </xf>
    <xf numFmtId="0" fontId="14" fillId="0" borderId="0" xfId="2" applyFont="1" applyAlignment="1">
      <alignment wrapText="1"/>
    </xf>
    <xf numFmtId="0" fontId="15" fillId="0" borderId="0" xfId="2" applyFont="1" applyAlignment="1">
      <alignment wrapText="1"/>
    </xf>
    <xf numFmtId="0" fontId="15" fillId="0" borderId="0" xfId="2" applyFont="1" applyAlignment="1">
      <alignment horizontal="center"/>
    </xf>
    <xf numFmtId="0" fontId="10" fillId="0" borderId="33" xfId="2" applyFont="1" applyBorder="1" applyProtection="1">
      <protection locked="0"/>
    </xf>
    <xf numFmtId="0" fontId="12" fillId="0" borderId="33" xfId="2" applyFont="1" applyBorder="1" applyAlignment="1" applyProtection="1">
      <alignment horizontal="center"/>
      <protection locked="0"/>
    </xf>
    <xf numFmtId="0" fontId="3" fillId="0" borderId="0" xfId="2" applyProtection="1">
      <protection locked="0"/>
    </xf>
    <xf numFmtId="0" fontId="5" fillId="0" borderId="13" xfId="2" applyFont="1" applyBorder="1"/>
    <xf numFmtId="0" fontId="8" fillId="0" borderId="33" xfId="2" applyFont="1" applyBorder="1" applyProtection="1">
      <protection locked="0"/>
    </xf>
    <xf numFmtId="0" fontId="5" fillId="0" borderId="13" xfId="2" applyFont="1" applyBorder="1" applyProtection="1">
      <protection locked="0"/>
    </xf>
    <xf numFmtId="0" fontId="5" fillId="0" borderId="33" xfId="2" applyFont="1" applyBorder="1" applyProtection="1">
      <protection locked="0"/>
    </xf>
    <xf numFmtId="0" fontId="19" fillId="0" borderId="33" xfId="2" applyFont="1" applyBorder="1" applyAlignment="1" applyProtection="1">
      <alignment vertical="center" wrapText="1"/>
      <protection locked="0"/>
    </xf>
    <xf numFmtId="0" fontId="11" fillId="0" borderId="0" xfId="2" applyFont="1" applyProtection="1">
      <protection locked="0"/>
    </xf>
    <xf numFmtId="0" fontId="11" fillId="0" borderId="5" xfId="2" applyFont="1" applyBorder="1"/>
    <xf numFmtId="0" fontId="5" fillId="0" borderId="5" xfId="2" applyFont="1" applyBorder="1"/>
    <xf numFmtId="0" fontId="6" fillId="0" borderId="13" xfId="2" applyFont="1" applyBorder="1" applyAlignment="1" applyProtection="1">
      <alignment horizontal="left"/>
      <protection locked="0"/>
    </xf>
    <xf numFmtId="0" fontId="5" fillId="0" borderId="33" xfId="2" applyFont="1" applyBorder="1" applyAlignment="1" applyProtection="1">
      <alignment horizontal="center"/>
      <protection locked="0"/>
    </xf>
    <xf numFmtId="0" fontId="6" fillId="0" borderId="0" xfId="2" applyFont="1" applyAlignment="1" applyProtection="1">
      <alignment horizontal="left"/>
      <protection locked="0"/>
    </xf>
    <xf numFmtId="0" fontId="10" fillId="0" borderId="0" xfId="2" applyFont="1" applyProtection="1">
      <protection locked="0"/>
    </xf>
    <xf numFmtId="3" fontId="10" fillId="0" borderId="1" xfId="2" applyNumberFormat="1" applyFont="1" applyBorder="1" applyAlignment="1" applyProtection="1">
      <alignment horizontal="center"/>
      <protection locked="0"/>
    </xf>
    <xf numFmtId="0" fontId="10" fillId="0" borderId="0" xfId="2" applyFont="1" applyAlignment="1" applyProtection="1">
      <alignment horizontal="left"/>
      <protection locked="0"/>
    </xf>
    <xf numFmtId="0" fontId="11" fillId="0" borderId="8" xfId="2" applyFont="1" applyBorder="1" applyProtection="1">
      <protection locked="0"/>
    </xf>
    <xf numFmtId="0" fontId="11" fillId="0" borderId="3" xfId="2" applyFont="1" applyBorder="1" applyProtection="1">
      <protection locked="0"/>
    </xf>
    <xf numFmtId="0" fontId="5" fillId="0" borderId="3" xfId="2" applyFont="1" applyBorder="1" applyProtection="1">
      <protection locked="0"/>
    </xf>
    <xf numFmtId="0" fontId="11" fillId="0" borderId="4" xfId="2" applyFont="1" applyBorder="1"/>
    <xf numFmtId="0" fontId="14" fillId="0" borderId="5" xfId="2" applyFont="1" applyBorder="1" applyAlignment="1">
      <alignment horizontal="left"/>
    </xf>
    <xf numFmtId="0" fontId="5" fillId="0" borderId="15" xfId="2" applyFont="1" applyBorder="1"/>
    <xf numFmtId="0" fontId="11" fillId="0" borderId="13" xfId="2" applyFont="1" applyBorder="1" applyProtection="1">
      <protection locked="0"/>
    </xf>
    <xf numFmtId="0" fontId="5" fillId="0" borderId="34" xfId="2" applyFont="1" applyBorder="1" applyProtection="1">
      <protection locked="0"/>
    </xf>
    <xf numFmtId="0" fontId="6" fillId="0" borderId="0" xfId="2" applyFont="1" applyAlignment="1">
      <alignment horizontal="left"/>
    </xf>
    <xf numFmtId="0" fontId="6" fillId="0" borderId="0" xfId="2" applyFont="1" applyAlignment="1">
      <alignment horizontal="right"/>
    </xf>
    <xf numFmtId="0" fontId="20" fillId="0" borderId="0" xfId="2" applyFont="1" applyAlignment="1">
      <alignment horizontal="left"/>
    </xf>
    <xf numFmtId="0" fontId="5" fillId="0" borderId="0" xfId="2" applyFont="1" applyAlignment="1">
      <alignment horizontal="left"/>
    </xf>
    <xf numFmtId="0" fontId="5" fillId="0" borderId="0" xfId="2" applyFont="1" applyAlignment="1" applyProtection="1">
      <alignment horizontal="center"/>
      <protection locked="0"/>
    </xf>
    <xf numFmtId="0" fontId="5" fillId="0" borderId="0" xfId="2" applyFont="1" applyAlignment="1" applyProtection="1">
      <alignment horizontal="left"/>
      <protection locked="0"/>
    </xf>
    <xf numFmtId="0" fontId="5" fillId="0" borderId="0" xfId="2" applyFont="1" applyAlignment="1">
      <alignment horizontal="center"/>
    </xf>
    <xf numFmtId="0" fontId="8" fillId="0" borderId="1" xfId="2" applyFont="1" applyBorder="1" applyAlignment="1" applyProtection="1">
      <alignment horizontal="center"/>
      <protection locked="0"/>
    </xf>
    <xf numFmtId="0" fontId="19" fillId="0" borderId="13" xfId="2" applyFont="1" applyBorder="1" applyAlignment="1">
      <alignment horizontal="left"/>
    </xf>
    <xf numFmtId="0" fontId="19" fillId="0" borderId="0" xfId="2" applyFont="1" applyAlignment="1">
      <alignment horizontal="left"/>
    </xf>
    <xf numFmtId="0" fontId="19" fillId="0" borderId="13" xfId="2" applyFont="1" applyBorder="1" applyAlignment="1" applyProtection="1">
      <alignment horizontal="left"/>
      <protection locked="0"/>
    </xf>
    <xf numFmtId="0" fontId="19" fillId="0" borderId="0" xfId="2" applyFont="1" applyAlignment="1" applyProtection="1">
      <alignment horizontal="left"/>
      <protection locked="0"/>
    </xf>
    <xf numFmtId="0" fontId="20" fillId="0" borderId="0" xfId="2" applyFont="1"/>
    <xf numFmtId="0" fontId="5" fillId="0" borderId="0" xfId="2" applyFont="1" applyAlignment="1" applyProtection="1">
      <alignment horizontal="right"/>
      <protection locked="0"/>
    </xf>
    <xf numFmtId="44" fontId="8" fillId="0" borderId="20" xfId="3" applyFont="1" applyBorder="1" applyProtection="1">
      <protection locked="0"/>
    </xf>
    <xf numFmtId="44" fontId="8" fillId="0" borderId="21" xfId="3" applyFont="1" applyBorder="1" applyAlignment="1" applyProtection="1">
      <alignment horizontal="center" vertical="center"/>
      <protection locked="0"/>
    </xf>
    <xf numFmtId="44" fontId="8" fillId="0" borderId="22" xfId="3" applyFont="1" applyBorder="1" applyAlignment="1" applyProtection="1">
      <alignment horizontal="center" vertical="center"/>
      <protection locked="0"/>
    </xf>
    <xf numFmtId="44" fontId="8" fillId="0" borderId="21" xfId="3" applyFont="1" applyBorder="1" applyAlignment="1" applyProtection="1">
      <alignment vertical="center"/>
      <protection locked="0"/>
    </xf>
    <xf numFmtId="44" fontId="8" fillId="0" borderId="22" xfId="3" applyFont="1" applyBorder="1" applyAlignment="1" applyProtection="1">
      <alignment vertical="center"/>
      <protection locked="0"/>
    </xf>
    <xf numFmtId="44" fontId="8" fillId="0" borderId="24" xfId="3" applyFont="1" applyBorder="1" applyAlignment="1" applyProtection="1">
      <alignment vertical="center"/>
      <protection locked="0"/>
    </xf>
    <xf numFmtId="44" fontId="8" fillId="0" borderId="25" xfId="3" applyFont="1" applyBorder="1" applyAlignment="1" applyProtection="1">
      <alignment vertical="center"/>
      <protection locked="0"/>
    </xf>
    <xf numFmtId="43" fontId="0" fillId="0" borderId="0" xfId="0" applyNumberFormat="1"/>
    <xf numFmtId="0" fontId="2" fillId="0" borderId="0" xfId="0" applyFont="1"/>
    <xf numFmtId="43" fontId="2" fillId="0" borderId="36" xfId="0" applyNumberFormat="1" applyFont="1" applyBorder="1"/>
    <xf numFmtId="0" fontId="8" fillId="0" borderId="14" xfId="2" applyFont="1" applyBorder="1" applyAlignment="1" applyProtection="1">
      <alignment horizontal="center"/>
      <protection locked="0"/>
    </xf>
    <xf numFmtId="44" fontId="8" fillId="0" borderId="21" xfId="1" applyFont="1" applyBorder="1" applyProtection="1">
      <protection locked="0"/>
    </xf>
    <xf numFmtId="43" fontId="8" fillId="0" borderId="38" xfId="2" applyNumberFormat="1" applyFont="1" applyBorder="1" applyAlignment="1" applyProtection="1">
      <alignment vertical="center"/>
      <protection locked="0"/>
    </xf>
    <xf numFmtId="43" fontId="8" fillId="0" borderId="39" xfId="2" applyNumberFormat="1" applyFont="1" applyBorder="1" applyAlignment="1" applyProtection="1">
      <alignment vertical="center"/>
      <protection locked="0"/>
    </xf>
    <xf numFmtId="43" fontId="8" fillId="0" borderId="21" xfId="2" applyNumberFormat="1" applyFont="1" applyBorder="1" applyProtection="1">
      <protection locked="0"/>
    </xf>
    <xf numFmtId="44" fontId="8" fillId="0" borderId="38" xfId="1" applyFont="1" applyBorder="1" applyAlignment="1" applyProtection="1">
      <alignment vertical="center"/>
      <protection locked="0"/>
    </xf>
    <xf numFmtId="44" fontId="8" fillId="0" borderId="40" xfId="1" applyFont="1" applyBorder="1" applyAlignment="1" applyProtection="1">
      <alignment vertical="center"/>
      <protection locked="0"/>
    </xf>
    <xf numFmtId="44" fontId="8" fillId="0" borderId="21" xfId="3" applyFont="1" applyBorder="1" applyProtection="1">
      <protection locked="0"/>
    </xf>
    <xf numFmtId="43" fontId="0" fillId="0" borderId="0" xfId="4" applyFont="1"/>
    <xf numFmtId="43" fontId="2" fillId="0" borderId="0" xfId="4" applyFont="1"/>
    <xf numFmtId="43" fontId="0" fillId="0" borderId="1" xfId="4" applyFont="1" applyBorder="1"/>
    <xf numFmtId="0" fontId="5" fillId="0" borderId="1" xfId="2" applyFont="1" applyBorder="1" applyAlignment="1" applyProtection="1">
      <alignment horizontal="center"/>
      <protection locked="0"/>
    </xf>
    <xf numFmtId="0" fontId="15" fillId="0" borderId="5" xfId="2" applyFont="1" applyBorder="1" applyAlignment="1">
      <alignment horizontal="center"/>
    </xf>
    <xf numFmtId="0" fontId="15" fillId="0" borderId="0" xfId="2" applyFont="1" applyAlignment="1">
      <alignment horizontal="center"/>
    </xf>
    <xf numFmtId="0" fontId="16" fillId="0" borderId="0" xfId="2" applyFont="1" applyAlignment="1">
      <alignment horizontal="center"/>
    </xf>
    <xf numFmtId="0" fontId="4" fillId="2" borderId="0" xfId="2" applyFont="1" applyFill="1" applyAlignment="1">
      <alignment horizontal="center" vertical="center" wrapText="1"/>
    </xf>
    <xf numFmtId="0" fontId="6" fillId="0" borderId="1" xfId="2" applyFont="1" applyBorder="1" applyAlignment="1" applyProtection="1">
      <alignment horizontal="center"/>
      <protection locked="0"/>
    </xf>
    <xf numFmtId="0" fontId="5" fillId="0" borderId="2" xfId="2" applyFont="1" applyBorder="1" applyAlignment="1" applyProtection="1">
      <alignment horizontal="center"/>
      <protection locked="0"/>
    </xf>
    <xf numFmtId="0" fontId="10" fillId="0" borderId="4" xfId="2" applyFont="1" applyBorder="1" applyAlignment="1">
      <alignment horizontal="center"/>
    </xf>
    <xf numFmtId="0" fontId="10" fillId="0" borderId="5" xfId="2" applyFont="1" applyBorder="1" applyAlignment="1">
      <alignment horizontal="center"/>
    </xf>
    <xf numFmtId="0" fontId="11" fillId="0" borderId="6" xfId="2" applyFont="1" applyBorder="1" applyAlignment="1">
      <alignment horizontal="center"/>
    </xf>
    <xf numFmtId="0" fontId="11" fillId="0" borderId="7" xfId="2" applyFont="1" applyBorder="1" applyAlignment="1">
      <alignment horizontal="center"/>
    </xf>
    <xf numFmtId="0" fontId="21" fillId="0" borderId="1" xfId="2" applyFont="1" applyBorder="1" applyAlignment="1" applyProtection="1">
      <alignment horizontal="center"/>
      <protection locked="0"/>
    </xf>
    <xf numFmtId="0" fontId="5" fillId="0" borderId="5" xfId="2" applyFont="1" applyBorder="1" applyAlignment="1">
      <alignment horizontal="center"/>
    </xf>
    <xf numFmtId="0" fontId="5" fillId="0" borderId="15" xfId="2" applyFont="1" applyBorder="1" applyAlignment="1">
      <alignment horizontal="center"/>
    </xf>
    <xf numFmtId="0" fontId="5" fillId="0" borderId="33" xfId="2" applyFont="1" applyBorder="1" applyAlignment="1" applyProtection="1">
      <alignment horizontal="center"/>
      <protection locked="0"/>
    </xf>
    <xf numFmtId="43" fontId="8" fillId="0" borderId="38" xfId="2" applyNumberFormat="1" applyFont="1" applyBorder="1" applyAlignment="1" applyProtection="1">
      <alignment horizontal="center" vertical="center"/>
      <protection locked="0"/>
    </xf>
    <xf numFmtId="43" fontId="8" fillId="0" borderId="22" xfId="2" applyNumberFormat="1" applyFont="1" applyBorder="1" applyAlignment="1" applyProtection="1">
      <alignment horizontal="center" vertical="center"/>
      <protection locked="0"/>
    </xf>
    <xf numFmtId="43" fontId="8" fillId="0" borderId="40" xfId="2" applyNumberFormat="1" applyFont="1" applyBorder="1" applyAlignment="1" applyProtection="1">
      <alignment horizontal="center" vertical="center"/>
      <protection locked="0"/>
    </xf>
    <xf numFmtId="43" fontId="8" fillId="0" borderId="25" xfId="2" applyNumberFormat="1" applyFont="1" applyBorder="1" applyAlignment="1" applyProtection="1">
      <alignment horizontal="center" vertical="center"/>
      <protection locked="0"/>
    </xf>
    <xf numFmtId="43" fontId="6" fillId="0" borderId="26" xfId="2" applyNumberFormat="1" applyFont="1" applyBorder="1" applyAlignment="1">
      <alignment horizontal="center"/>
    </xf>
    <xf numFmtId="43" fontId="6" fillId="0" borderId="27" xfId="2" applyNumberFormat="1" applyFont="1" applyBorder="1" applyAlignment="1">
      <alignment horizontal="center"/>
    </xf>
    <xf numFmtId="0" fontId="5" fillId="0" borderId="41" xfId="2" applyFont="1" applyBorder="1" applyAlignment="1" applyProtection="1">
      <alignment horizontal="center"/>
      <protection locked="0"/>
    </xf>
    <xf numFmtId="0" fontId="5" fillId="0" borderId="29" xfId="2" applyFont="1" applyBorder="1" applyAlignment="1" applyProtection="1">
      <alignment horizontal="center"/>
      <protection locked="0"/>
    </xf>
    <xf numFmtId="0" fontId="5" fillId="0" borderId="38" xfId="2" applyFont="1" applyBorder="1" applyAlignment="1" applyProtection="1">
      <alignment horizontal="center"/>
      <protection locked="0"/>
    </xf>
    <xf numFmtId="0" fontId="5" fillId="0" borderId="22" xfId="2" applyFont="1" applyBorder="1" applyAlignment="1" applyProtection="1">
      <alignment horizontal="center"/>
      <protection locked="0"/>
    </xf>
    <xf numFmtId="0" fontId="6" fillId="0" borderId="5" xfId="2" applyFont="1" applyBorder="1" applyAlignment="1">
      <alignment horizontal="left"/>
    </xf>
    <xf numFmtId="0" fontId="6" fillId="0" borderId="7" xfId="2" applyFont="1" applyBorder="1" applyAlignment="1">
      <alignment horizontal="left"/>
    </xf>
    <xf numFmtId="0" fontId="5" fillId="0" borderId="4" xfId="2" applyFont="1" applyBorder="1" applyAlignment="1" applyProtection="1">
      <alignment horizontal="center"/>
      <protection locked="0"/>
    </xf>
    <xf numFmtId="0" fontId="5" fillId="0" borderId="15" xfId="2" applyFont="1" applyBorder="1" applyAlignment="1" applyProtection="1">
      <alignment horizontal="center"/>
      <protection locked="0"/>
    </xf>
    <xf numFmtId="0" fontId="6" fillId="0" borderId="0" xfId="2" quotePrefix="1" applyFont="1" applyAlignment="1">
      <alignment horizontal="left"/>
    </xf>
    <xf numFmtId="0" fontId="6" fillId="0" borderId="16" xfId="2" quotePrefix="1" applyFont="1" applyBorder="1" applyAlignment="1">
      <alignment horizontal="left"/>
    </xf>
    <xf numFmtId="0" fontId="8" fillId="0" borderId="37" xfId="2" applyFont="1" applyBorder="1" applyAlignment="1" applyProtection="1">
      <alignment horizontal="center"/>
      <protection locked="0"/>
    </xf>
    <xf numFmtId="0" fontId="8" fillId="0" borderId="19" xfId="2" applyFont="1" applyBorder="1" applyAlignment="1" applyProtection="1">
      <alignment horizontal="center"/>
      <protection locked="0"/>
    </xf>
    <xf numFmtId="0" fontId="13" fillId="0" borderId="0" xfId="2" applyFont="1" applyAlignment="1">
      <alignment horizontal="left"/>
    </xf>
    <xf numFmtId="0" fontId="13" fillId="0" borderId="16" xfId="2" applyFont="1" applyBorder="1" applyAlignment="1">
      <alignment horizontal="left"/>
    </xf>
    <xf numFmtId="43" fontId="6" fillId="0" borderId="31" xfId="2" applyNumberFormat="1" applyFont="1" applyBorder="1" applyAlignment="1">
      <alignment vertical="center"/>
    </xf>
    <xf numFmtId="43" fontId="6" fillId="0" borderId="27" xfId="2" applyNumberFormat="1" applyFont="1" applyBorder="1" applyAlignment="1">
      <alignment vertical="center"/>
    </xf>
    <xf numFmtId="0" fontId="5" fillId="0" borderId="35" xfId="2" applyFont="1" applyBorder="1" applyAlignment="1">
      <alignment horizontal="center"/>
    </xf>
    <xf numFmtId="0" fontId="12" fillId="0" borderId="0" xfId="2" applyFont="1" applyAlignment="1">
      <alignment horizontal="center"/>
    </xf>
    <xf numFmtId="0" fontId="11" fillId="0" borderId="11" xfId="2" applyFont="1" applyBorder="1" applyAlignment="1">
      <alignment horizontal="center" vertical="center" wrapText="1"/>
    </xf>
    <xf numFmtId="0" fontId="11" fillId="0" borderId="12" xfId="2" applyFont="1" applyBorder="1" applyAlignment="1">
      <alignment horizontal="center" vertical="center" wrapText="1"/>
    </xf>
    <xf numFmtId="0" fontId="14" fillId="2" borderId="13" xfId="2" applyFont="1" applyFill="1" applyBorder="1" applyAlignment="1">
      <alignment horizontal="center" vertical="center"/>
    </xf>
    <xf numFmtId="0" fontId="14" fillId="2" borderId="0" xfId="2" applyFont="1" applyFill="1" applyAlignment="1">
      <alignment horizontal="center" vertical="center"/>
    </xf>
    <xf numFmtId="0" fontId="14" fillId="2" borderId="33" xfId="2" applyFont="1" applyFill="1" applyBorder="1" applyAlignment="1">
      <alignment horizontal="center" vertical="center"/>
    </xf>
    <xf numFmtId="0" fontId="11" fillId="2" borderId="8"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11" fillId="2" borderId="34" xfId="2" applyFont="1" applyFill="1" applyBorder="1" applyAlignment="1">
      <alignment horizontal="center" vertical="center" wrapText="1"/>
    </xf>
    <xf numFmtId="0" fontId="8" fillId="0" borderId="1" xfId="2" applyFont="1" applyBorder="1" applyAlignment="1" applyProtection="1">
      <alignment horizontal="center"/>
      <protection locked="0"/>
    </xf>
    <xf numFmtId="0" fontId="6" fillId="0" borderId="33" xfId="2" applyFont="1" applyBorder="1" applyAlignment="1" applyProtection="1">
      <alignment horizontal="center"/>
      <protection locked="0"/>
    </xf>
    <xf numFmtId="3" fontId="10" fillId="0" borderId="1" xfId="2" applyNumberFormat="1" applyFont="1" applyBorder="1" applyAlignment="1" applyProtection="1">
      <alignment horizontal="center"/>
      <protection locked="0"/>
    </xf>
    <xf numFmtId="0" fontId="5" fillId="0" borderId="3" xfId="2" applyFont="1" applyBorder="1" applyAlignment="1" applyProtection="1">
      <alignment horizontal="center"/>
      <protection locked="0"/>
    </xf>
    <xf numFmtId="0" fontId="5" fillId="0" borderId="34" xfId="2" applyFont="1" applyBorder="1" applyAlignment="1" applyProtection="1">
      <alignment horizontal="center"/>
      <protection locked="0"/>
    </xf>
    <xf numFmtId="0" fontId="5" fillId="0" borderId="35" xfId="2" applyFont="1" applyBorder="1" applyAlignment="1" applyProtection="1">
      <alignment horizontal="center" vertical="center"/>
      <protection locked="0"/>
    </xf>
    <xf numFmtId="0" fontId="6" fillId="0" borderId="0" xfId="2" applyFont="1" applyAlignment="1">
      <alignment horizontal="center"/>
    </xf>
    <xf numFmtId="0" fontId="22" fillId="0" borderId="1" xfId="2" applyFont="1" applyBorder="1" applyAlignment="1" applyProtection="1">
      <alignment horizontal="center"/>
      <protection locked="0"/>
    </xf>
    <xf numFmtId="0" fontId="23" fillId="0" borderId="1" xfId="2" applyFont="1" applyBorder="1" applyAlignment="1" applyProtection="1">
      <alignment horizontal="center"/>
      <protection locked="0"/>
    </xf>
    <xf numFmtId="0" fontId="8" fillId="0" borderId="0" xfId="2" applyFont="1" applyAlignment="1" applyProtection="1">
      <alignment horizontal="center"/>
      <protection locked="0"/>
    </xf>
    <xf numFmtId="0" fontId="8" fillId="0" borderId="3" xfId="2" applyFont="1" applyBorder="1" applyAlignment="1" applyProtection="1">
      <alignment horizontal="center"/>
      <protection locked="0"/>
    </xf>
    <xf numFmtId="0" fontId="5" fillId="0" borderId="35" xfId="2" applyFont="1" applyBorder="1" applyAlignment="1">
      <alignment horizontal="center" vertical="center"/>
    </xf>
    <xf numFmtId="0" fontId="4" fillId="3" borderId="0" xfId="2" applyFont="1" applyFill="1" applyAlignment="1">
      <alignment horizontal="center" vertical="center" wrapText="1"/>
    </xf>
    <xf numFmtId="0" fontId="14" fillId="3" borderId="13" xfId="2" applyFont="1" applyFill="1" applyBorder="1" applyAlignment="1">
      <alignment horizontal="center" vertical="center"/>
    </xf>
    <xf numFmtId="0" fontId="14" fillId="3" borderId="0" xfId="2" applyFont="1" applyFill="1" applyAlignment="1">
      <alignment horizontal="center" vertical="center"/>
    </xf>
    <xf numFmtId="0" fontId="14" fillId="3" borderId="33" xfId="2" applyFont="1" applyFill="1" applyBorder="1" applyAlignment="1">
      <alignment horizontal="center" vertical="center"/>
    </xf>
    <xf numFmtId="0" fontId="11" fillId="3" borderId="8" xfId="2" applyFont="1" applyFill="1" applyBorder="1" applyAlignment="1">
      <alignment horizontal="center" vertical="center" wrapText="1"/>
    </xf>
    <xf numFmtId="0" fontId="11" fillId="3" borderId="3" xfId="2" applyFont="1" applyFill="1" applyBorder="1" applyAlignment="1">
      <alignment horizontal="center" vertical="center" wrapText="1"/>
    </xf>
    <xf numFmtId="0" fontId="11" fillId="3" borderId="34" xfId="2" applyFont="1" applyFill="1" applyBorder="1" applyAlignment="1">
      <alignment horizontal="center" vertical="center" wrapText="1"/>
    </xf>
    <xf numFmtId="0" fontId="5" fillId="0" borderId="28" xfId="2" applyFont="1" applyBorder="1" applyAlignment="1" applyProtection="1">
      <alignment horizontal="center"/>
      <protection locked="0"/>
    </xf>
    <xf numFmtId="0" fontId="5" fillId="0" borderId="21" xfId="2" applyFont="1" applyBorder="1" applyAlignment="1" applyProtection="1">
      <alignment horizontal="center"/>
      <protection locked="0"/>
    </xf>
    <xf numFmtId="0" fontId="5" fillId="0" borderId="6" xfId="2" applyFont="1" applyBorder="1" applyAlignment="1" applyProtection="1">
      <alignment horizontal="center"/>
      <protection locked="0"/>
    </xf>
    <xf numFmtId="0" fontId="8" fillId="0" borderId="18" xfId="2" applyFont="1" applyBorder="1" applyAlignment="1" applyProtection="1">
      <alignment horizontal="center"/>
      <protection locked="0"/>
    </xf>
    <xf numFmtId="43" fontId="8" fillId="0" borderId="21" xfId="2" applyNumberFormat="1" applyFont="1" applyBorder="1" applyAlignment="1" applyProtection="1">
      <alignment horizontal="center" vertical="center"/>
      <protection locked="0"/>
    </xf>
    <xf numFmtId="43" fontId="8" fillId="0" borderId="24" xfId="2" applyNumberFormat="1" applyFont="1" applyBorder="1" applyAlignment="1" applyProtection="1">
      <alignment horizontal="center" vertical="center"/>
      <protection locked="0"/>
    </xf>
    <xf numFmtId="0" fontId="0" fillId="4" borderId="0" xfId="0" applyFill="1"/>
    <xf numFmtId="43" fontId="0" fillId="4" borderId="0" xfId="4" applyFont="1" applyFill="1"/>
  </cellXfs>
  <cellStyles count="5">
    <cellStyle name="Millares" xfId="4" builtinId="3"/>
    <cellStyle name="Moneda" xfId="1" builtinId="4"/>
    <cellStyle name="Moneda 2" xfId="3" xr:uid="{5C3BDED3-7A3F-4B0B-959A-C5979A2090F4}"/>
    <cellStyle name="Normal" xfId="0" builtinId="0"/>
    <cellStyle name="Normal 2" xfId="2" xr:uid="{567D37C9-A884-4301-83F9-955E95467E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22860</xdr:colOff>
      <xdr:row>1</xdr:row>
      <xdr:rowOff>38100</xdr:rowOff>
    </xdr:from>
    <xdr:ext cx="2331720" cy="342900"/>
    <xdr:pic>
      <xdr:nvPicPr>
        <xdr:cNvPr id="2" name="3 Imagen">
          <a:extLst>
            <a:ext uri="{FF2B5EF4-FFF2-40B4-BE49-F238E27FC236}">
              <a16:creationId xmlns:a16="http://schemas.microsoft.com/office/drawing/2014/main" id="{D3C84ACC-CFE2-4D32-9D09-7E6BF95BF2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266700"/>
          <a:ext cx="23317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22860</xdr:colOff>
      <xdr:row>1</xdr:row>
      <xdr:rowOff>38100</xdr:rowOff>
    </xdr:from>
    <xdr:ext cx="2331720" cy="342900"/>
    <xdr:pic>
      <xdr:nvPicPr>
        <xdr:cNvPr id="3" name="3 Imagen">
          <a:extLst>
            <a:ext uri="{FF2B5EF4-FFF2-40B4-BE49-F238E27FC236}">
              <a16:creationId xmlns:a16="http://schemas.microsoft.com/office/drawing/2014/main" id="{25F846AD-842E-44A2-AA75-7A69BC4B1A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266700"/>
          <a:ext cx="23317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28</xdr:col>
      <xdr:colOff>22860</xdr:colOff>
      <xdr:row>1</xdr:row>
      <xdr:rowOff>38100</xdr:rowOff>
    </xdr:from>
    <xdr:ext cx="2331720" cy="342900"/>
    <xdr:pic>
      <xdr:nvPicPr>
        <xdr:cNvPr id="4" name="3 Imagen">
          <a:extLst>
            <a:ext uri="{FF2B5EF4-FFF2-40B4-BE49-F238E27FC236}">
              <a16:creationId xmlns:a16="http://schemas.microsoft.com/office/drawing/2014/main" id="{4431646B-2FD7-4515-A9F3-F1AF3D140C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266700"/>
          <a:ext cx="23317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42</xdr:col>
      <xdr:colOff>22860</xdr:colOff>
      <xdr:row>1</xdr:row>
      <xdr:rowOff>38100</xdr:rowOff>
    </xdr:from>
    <xdr:ext cx="2331720" cy="342900"/>
    <xdr:pic>
      <xdr:nvPicPr>
        <xdr:cNvPr id="5" name="3 Imagen">
          <a:extLst>
            <a:ext uri="{FF2B5EF4-FFF2-40B4-BE49-F238E27FC236}">
              <a16:creationId xmlns:a16="http://schemas.microsoft.com/office/drawing/2014/main" id="{012E03AA-1095-498C-AE1E-8201C094EE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266700"/>
          <a:ext cx="23317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56</xdr:col>
      <xdr:colOff>22860</xdr:colOff>
      <xdr:row>1</xdr:row>
      <xdr:rowOff>38100</xdr:rowOff>
    </xdr:from>
    <xdr:ext cx="2331720" cy="342900"/>
    <xdr:pic>
      <xdr:nvPicPr>
        <xdr:cNvPr id="7" name="3 Imagen">
          <a:extLst>
            <a:ext uri="{FF2B5EF4-FFF2-40B4-BE49-F238E27FC236}">
              <a16:creationId xmlns:a16="http://schemas.microsoft.com/office/drawing/2014/main" id="{A201D298-9C69-4AE4-A120-EE5113044D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266700"/>
          <a:ext cx="23317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70</xdr:col>
      <xdr:colOff>22860</xdr:colOff>
      <xdr:row>1</xdr:row>
      <xdr:rowOff>38100</xdr:rowOff>
    </xdr:from>
    <xdr:ext cx="2331720" cy="342900"/>
    <xdr:pic>
      <xdr:nvPicPr>
        <xdr:cNvPr id="8" name="3 Imagen">
          <a:extLst>
            <a:ext uri="{FF2B5EF4-FFF2-40B4-BE49-F238E27FC236}">
              <a16:creationId xmlns:a16="http://schemas.microsoft.com/office/drawing/2014/main" id="{B13F844C-0055-4F1E-B440-BD036F9953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266700"/>
          <a:ext cx="23317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84</xdr:col>
      <xdr:colOff>22860</xdr:colOff>
      <xdr:row>1</xdr:row>
      <xdr:rowOff>38100</xdr:rowOff>
    </xdr:from>
    <xdr:ext cx="2331720" cy="342900"/>
    <xdr:pic>
      <xdr:nvPicPr>
        <xdr:cNvPr id="9" name="3 Imagen">
          <a:extLst>
            <a:ext uri="{FF2B5EF4-FFF2-40B4-BE49-F238E27FC236}">
              <a16:creationId xmlns:a16="http://schemas.microsoft.com/office/drawing/2014/main" id="{C926BB3A-04E8-4293-BABE-74B5ACD121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266700"/>
          <a:ext cx="23317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98</xdr:col>
      <xdr:colOff>22860</xdr:colOff>
      <xdr:row>1</xdr:row>
      <xdr:rowOff>38100</xdr:rowOff>
    </xdr:from>
    <xdr:ext cx="2331720" cy="342900"/>
    <xdr:pic>
      <xdr:nvPicPr>
        <xdr:cNvPr id="10" name="3 Imagen">
          <a:extLst>
            <a:ext uri="{FF2B5EF4-FFF2-40B4-BE49-F238E27FC236}">
              <a16:creationId xmlns:a16="http://schemas.microsoft.com/office/drawing/2014/main" id="{B93F56B1-9FC5-4207-BCE0-4F46F7A47E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266700"/>
          <a:ext cx="23317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112</xdr:col>
      <xdr:colOff>22860</xdr:colOff>
      <xdr:row>1</xdr:row>
      <xdr:rowOff>38100</xdr:rowOff>
    </xdr:from>
    <xdr:ext cx="2331720" cy="342900"/>
    <xdr:pic>
      <xdr:nvPicPr>
        <xdr:cNvPr id="11" name="3 Imagen">
          <a:extLst>
            <a:ext uri="{FF2B5EF4-FFF2-40B4-BE49-F238E27FC236}">
              <a16:creationId xmlns:a16="http://schemas.microsoft.com/office/drawing/2014/main" id="{E78839BF-A985-4D4E-BDD3-767EC4ABA8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266700"/>
          <a:ext cx="23317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126</xdr:col>
      <xdr:colOff>22860</xdr:colOff>
      <xdr:row>1</xdr:row>
      <xdr:rowOff>38100</xdr:rowOff>
    </xdr:from>
    <xdr:ext cx="2331720" cy="342900"/>
    <xdr:pic>
      <xdr:nvPicPr>
        <xdr:cNvPr id="12" name="3 Imagen">
          <a:extLst>
            <a:ext uri="{FF2B5EF4-FFF2-40B4-BE49-F238E27FC236}">
              <a16:creationId xmlns:a16="http://schemas.microsoft.com/office/drawing/2014/main" id="{79B37732-70E9-4B0D-8764-C7F5E42D25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266700"/>
          <a:ext cx="23317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140</xdr:col>
      <xdr:colOff>22860</xdr:colOff>
      <xdr:row>1</xdr:row>
      <xdr:rowOff>38100</xdr:rowOff>
    </xdr:from>
    <xdr:ext cx="2331720" cy="342900"/>
    <xdr:pic>
      <xdr:nvPicPr>
        <xdr:cNvPr id="13" name="3 Imagen">
          <a:extLst>
            <a:ext uri="{FF2B5EF4-FFF2-40B4-BE49-F238E27FC236}">
              <a16:creationId xmlns:a16="http://schemas.microsoft.com/office/drawing/2014/main" id="{556045FE-26EB-4787-B382-0AFBAD84FE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266700"/>
          <a:ext cx="23317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154</xdr:col>
      <xdr:colOff>22860</xdr:colOff>
      <xdr:row>1</xdr:row>
      <xdr:rowOff>38100</xdr:rowOff>
    </xdr:from>
    <xdr:ext cx="2331720" cy="342900"/>
    <xdr:pic>
      <xdr:nvPicPr>
        <xdr:cNvPr id="14" name="3 Imagen">
          <a:extLst>
            <a:ext uri="{FF2B5EF4-FFF2-40B4-BE49-F238E27FC236}">
              <a16:creationId xmlns:a16="http://schemas.microsoft.com/office/drawing/2014/main" id="{B16E5C81-5E5A-4A25-A9D1-F1C1D8EC8D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266700"/>
          <a:ext cx="23317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168</xdr:col>
      <xdr:colOff>22860</xdr:colOff>
      <xdr:row>1</xdr:row>
      <xdr:rowOff>38100</xdr:rowOff>
    </xdr:from>
    <xdr:ext cx="2331720" cy="342900"/>
    <xdr:pic>
      <xdr:nvPicPr>
        <xdr:cNvPr id="16" name="3 Imagen">
          <a:extLst>
            <a:ext uri="{FF2B5EF4-FFF2-40B4-BE49-F238E27FC236}">
              <a16:creationId xmlns:a16="http://schemas.microsoft.com/office/drawing/2014/main" id="{E3705D6F-0889-423E-9920-4065DC1656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720160" y="266700"/>
          <a:ext cx="23317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A1917-1FB1-4FEF-A0A7-A0FA3DEFA3A7}">
  <dimension ref="A1:GK78"/>
  <sheetViews>
    <sheetView showGridLines="0" tabSelected="1" topLeftCell="FV12" zoomScaleNormal="100" workbookViewId="0">
      <selection activeCell="GF31" sqref="GF31:GF34"/>
    </sheetView>
  </sheetViews>
  <sheetFormatPr baseColWidth="10" defaultRowHeight="15"/>
  <cols>
    <col min="1" max="1" width="3.85546875" style="76" customWidth="1"/>
    <col min="2" max="2" width="2.28515625" style="76" customWidth="1"/>
    <col min="3" max="3" width="2.7109375" style="76" customWidth="1"/>
    <col min="4" max="4" width="5.28515625" style="76" customWidth="1"/>
    <col min="5" max="5" width="3.28515625" style="76" customWidth="1"/>
    <col min="6" max="6" width="0.7109375" style="76" customWidth="1"/>
    <col min="7" max="7" width="22.42578125" style="76" customWidth="1"/>
    <col min="8" max="8" width="8.28515625" style="76" customWidth="1"/>
    <col min="9" max="9" width="13" style="76" customWidth="1"/>
    <col min="10" max="10" width="12.140625" style="76" customWidth="1"/>
    <col min="11" max="11" width="17.28515625" style="76" customWidth="1"/>
    <col min="12" max="12" width="16.85546875" style="76" customWidth="1"/>
    <col min="13" max="13" width="2.5703125" style="76" customWidth="1"/>
    <col min="14" max="14" width="5.140625" style="76" customWidth="1"/>
    <col min="15" max="15" width="3.85546875" style="76" customWidth="1"/>
    <col min="16" max="16" width="2.28515625" style="76" customWidth="1"/>
    <col min="17" max="17" width="2.7109375" style="76" customWidth="1"/>
    <col min="18" max="18" width="5.28515625" style="76" customWidth="1"/>
    <col min="19" max="19" width="3.28515625" style="76" customWidth="1"/>
    <col min="20" max="20" width="0.7109375" style="76" customWidth="1"/>
    <col min="21" max="21" width="22.42578125" style="76" customWidth="1"/>
    <col min="22" max="22" width="8.28515625" style="76" customWidth="1"/>
    <col min="23" max="23" width="13" style="76" customWidth="1"/>
    <col min="24" max="24" width="12.140625" style="76" customWidth="1"/>
    <col min="25" max="25" width="17.28515625" style="76" customWidth="1"/>
    <col min="26" max="26" width="16.85546875" style="76" customWidth="1"/>
    <col min="27" max="27" width="2.5703125" style="76" customWidth="1"/>
    <col min="28" max="28" width="5.140625" style="76" customWidth="1"/>
    <col min="29" max="29" width="3.85546875" style="76" customWidth="1"/>
    <col min="30" max="30" width="2.28515625" style="76" customWidth="1"/>
    <col min="31" max="31" width="2.7109375" style="76" customWidth="1"/>
    <col min="32" max="32" width="5.28515625" style="76" customWidth="1"/>
    <col min="33" max="33" width="3.28515625" style="76" customWidth="1"/>
    <col min="34" max="34" width="0.7109375" style="76" customWidth="1"/>
    <col min="35" max="35" width="22.42578125" style="76" customWidth="1"/>
    <col min="36" max="36" width="8.28515625" style="76" customWidth="1"/>
    <col min="37" max="37" width="13" style="76" customWidth="1"/>
    <col min="38" max="38" width="12.140625" style="76" customWidth="1"/>
    <col min="39" max="39" width="17.28515625" style="76" customWidth="1"/>
    <col min="40" max="40" width="16.85546875" style="76" customWidth="1"/>
    <col min="41" max="41" width="2.5703125" style="76" customWidth="1"/>
    <col min="42" max="42" width="5.140625" style="76" customWidth="1"/>
    <col min="43" max="43" width="3.85546875" style="76" customWidth="1"/>
    <col min="44" max="44" width="2.28515625" style="76" customWidth="1"/>
    <col min="45" max="45" width="2.7109375" style="76" customWidth="1"/>
    <col min="46" max="46" width="5.28515625" style="76" customWidth="1"/>
    <col min="47" max="47" width="3.28515625" style="76" customWidth="1"/>
    <col min="48" max="48" width="0.7109375" style="76" customWidth="1"/>
    <col min="49" max="49" width="22.42578125" style="76" customWidth="1"/>
    <col min="50" max="50" width="8.28515625" style="76" customWidth="1"/>
    <col min="51" max="51" width="13" style="76" customWidth="1"/>
    <col min="52" max="52" width="12.140625" style="76" customWidth="1"/>
    <col min="53" max="53" width="17.28515625" style="76" customWidth="1"/>
    <col min="54" max="54" width="16.85546875" style="76" customWidth="1"/>
    <col min="55" max="55" width="2.5703125" style="76" customWidth="1"/>
    <col min="56" max="56" width="5.140625" style="76" customWidth="1"/>
    <col min="57" max="57" width="3.85546875" style="76" customWidth="1"/>
    <col min="58" max="58" width="2.28515625" style="76" customWidth="1"/>
    <col min="59" max="59" width="2.7109375" style="76" customWidth="1"/>
    <col min="60" max="60" width="5.28515625" style="76" customWidth="1"/>
    <col min="61" max="61" width="3.28515625" style="76" customWidth="1"/>
    <col min="62" max="62" width="0.7109375" style="76" customWidth="1"/>
    <col min="63" max="63" width="22.42578125" style="76" customWidth="1"/>
    <col min="64" max="64" width="8.28515625" style="76" customWidth="1"/>
    <col min="65" max="65" width="13" style="76" customWidth="1"/>
    <col min="66" max="66" width="12.140625" style="76" customWidth="1"/>
    <col min="67" max="67" width="17.28515625" style="76" customWidth="1"/>
    <col min="68" max="68" width="16.85546875" style="76" customWidth="1"/>
    <col min="69" max="69" width="2.5703125" style="76" customWidth="1"/>
    <col min="70" max="70" width="5.140625" style="76" customWidth="1"/>
    <col min="71" max="71" width="3.85546875" style="76" customWidth="1"/>
    <col min="72" max="72" width="2.28515625" style="76" customWidth="1"/>
    <col min="73" max="73" width="2.7109375" style="76" customWidth="1"/>
    <col min="74" max="74" width="5.28515625" style="76" customWidth="1"/>
    <col min="75" max="75" width="3.28515625" style="76" customWidth="1"/>
    <col min="76" max="76" width="0.7109375" style="76" customWidth="1"/>
    <col min="77" max="77" width="22.42578125" style="76" customWidth="1"/>
    <col min="78" max="78" width="8.28515625" style="76" customWidth="1"/>
    <col min="79" max="79" width="13" style="76" customWidth="1"/>
    <col min="80" max="80" width="12.140625" style="76" customWidth="1"/>
    <col min="81" max="81" width="17.28515625" style="76" customWidth="1"/>
    <col min="82" max="82" width="16.85546875" style="76" customWidth="1"/>
    <col min="83" max="83" width="2.5703125" style="76" customWidth="1"/>
    <col min="84" max="84" width="5.140625" style="76" customWidth="1"/>
    <col min="85" max="85" width="3.85546875" style="76" customWidth="1"/>
    <col min="86" max="86" width="2.28515625" style="76" customWidth="1"/>
    <col min="87" max="87" width="2.7109375" style="76" customWidth="1"/>
    <col min="88" max="88" width="5.28515625" style="76" customWidth="1"/>
    <col min="89" max="89" width="3.28515625" style="76" customWidth="1"/>
    <col min="90" max="90" width="0.7109375" style="76" customWidth="1"/>
    <col min="91" max="91" width="22.42578125" style="76" customWidth="1"/>
    <col min="92" max="92" width="8.28515625" style="76" customWidth="1"/>
    <col min="93" max="93" width="13" style="76" customWidth="1"/>
    <col min="94" max="94" width="12.140625" style="76" customWidth="1"/>
    <col min="95" max="95" width="17.28515625" style="76" customWidth="1"/>
    <col min="96" max="96" width="16.85546875" style="76" customWidth="1"/>
    <col min="97" max="97" width="2.5703125" style="76" customWidth="1"/>
    <col min="98" max="98" width="5.140625" style="76" customWidth="1"/>
    <col min="99" max="99" width="3.85546875" style="76" customWidth="1"/>
    <col min="100" max="100" width="2.28515625" style="76" customWidth="1"/>
    <col min="101" max="101" width="2.7109375" style="76" customWidth="1"/>
    <col min="102" max="102" width="5.28515625" style="76" customWidth="1"/>
    <col min="103" max="103" width="3.28515625" style="76" customWidth="1"/>
    <col min="104" max="104" width="0.7109375" style="76" customWidth="1"/>
    <col min="105" max="105" width="22.42578125" style="76" customWidth="1"/>
    <col min="106" max="106" width="8.28515625" style="76" customWidth="1"/>
    <col min="107" max="107" width="13" style="76" customWidth="1"/>
    <col min="108" max="108" width="12.140625" style="76" customWidth="1"/>
    <col min="109" max="109" width="17.28515625" style="76" customWidth="1"/>
    <col min="110" max="110" width="16.85546875" style="76" customWidth="1"/>
    <col min="111" max="111" width="2.5703125" style="76" customWidth="1"/>
    <col min="112" max="112" width="5.140625" style="76" customWidth="1"/>
    <col min="113" max="113" width="3.85546875" style="76" customWidth="1"/>
    <col min="114" max="114" width="2.28515625" style="76" customWidth="1"/>
    <col min="115" max="115" width="2.7109375" style="76" customWidth="1"/>
    <col min="116" max="116" width="5.28515625" style="76" customWidth="1"/>
    <col min="117" max="117" width="3.28515625" style="76" customWidth="1"/>
    <col min="118" max="118" width="0.7109375" style="76" customWidth="1"/>
    <col min="119" max="119" width="22.42578125" style="76" customWidth="1"/>
    <col min="120" max="120" width="8.28515625" style="76" customWidth="1"/>
    <col min="121" max="121" width="13" style="76" customWidth="1"/>
    <col min="122" max="122" width="12.140625" style="76" customWidth="1"/>
    <col min="123" max="123" width="17.28515625" style="76" customWidth="1"/>
    <col min="124" max="124" width="16.85546875" style="76" customWidth="1"/>
    <col min="125" max="125" width="2.5703125" style="76" customWidth="1"/>
    <col min="126" max="126" width="5.140625" style="76" customWidth="1"/>
    <col min="127" max="127" width="3.85546875" style="76" customWidth="1"/>
    <col min="128" max="128" width="2.28515625" style="76" customWidth="1"/>
    <col min="129" max="129" width="2.7109375" style="76" customWidth="1"/>
    <col min="130" max="130" width="5.28515625" style="76" customWidth="1"/>
    <col min="131" max="131" width="3.28515625" style="76" customWidth="1"/>
    <col min="132" max="132" width="0.7109375" style="76" customWidth="1"/>
    <col min="133" max="133" width="22.42578125" style="76" customWidth="1"/>
    <col min="134" max="134" width="8.28515625" style="76" customWidth="1"/>
    <col min="135" max="135" width="13" style="76" customWidth="1"/>
    <col min="136" max="136" width="12.140625" style="76" customWidth="1"/>
    <col min="137" max="137" width="17.28515625" style="76" customWidth="1"/>
    <col min="138" max="138" width="16.85546875" style="76" customWidth="1"/>
    <col min="139" max="139" width="2.5703125" style="76" customWidth="1"/>
    <col min="140" max="140" width="5.140625" style="76" customWidth="1"/>
    <col min="141" max="141" width="3.85546875" style="76" customWidth="1"/>
    <col min="142" max="142" width="2.28515625" style="76" customWidth="1"/>
    <col min="143" max="143" width="2.7109375" style="76" customWidth="1"/>
    <col min="144" max="144" width="5.28515625" style="76" customWidth="1"/>
    <col min="145" max="145" width="3.28515625" style="76" customWidth="1"/>
    <col min="146" max="146" width="0.7109375" style="76" customWidth="1"/>
    <col min="147" max="147" width="22.42578125" style="76" customWidth="1"/>
    <col min="148" max="148" width="8.28515625" style="76" customWidth="1"/>
    <col min="149" max="149" width="13" style="76" customWidth="1"/>
    <col min="150" max="150" width="12.140625" style="76" customWidth="1"/>
    <col min="151" max="151" width="17.28515625" style="76" customWidth="1"/>
    <col min="152" max="152" width="16.85546875" style="76" customWidth="1"/>
    <col min="153" max="153" width="2.5703125" style="76" customWidth="1"/>
    <col min="154" max="154" width="5.140625" style="76" customWidth="1"/>
    <col min="155" max="155" width="3.85546875" style="76" customWidth="1"/>
    <col min="156" max="156" width="2.28515625" style="76" customWidth="1"/>
    <col min="157" max="157" width="2.7109375" style="76" customWidth="1"/>
    <col min="158" max="158" width="5.28515625" style="76" customWidth="1"/>
    <col min="159" max="159" width="3.28515625" style="76" customWidth="1"/>
    <col min="160" max="160" width="0.7109375" style="76" customWidth="1"/>
    <col min="161" max="161" width="22.42578125" style="76" customWidth="1"/>
    <col min="162" max="162" width="8.28515625" style="76" customWidth="1"/>
    <col min="163" max="163" width="13" style="76" customWidth="1"/>
    <col min="164" max="164" width="12.140625" style="76" customWidth="1"/>
    <col min="165" max="165" width="17.28515625" style="76" customWidth="1"/>
    <col min="166" max="166" width="16.85546875" style="76" customWidth="1"/>
    <col min="167" max="167" width="2.5703125" style="76" customWidth="1"/>
    <col min="168" max="168" width="5.140625" style="76" customWidth="1"/>
    <col min="169" max="169" width="3.85546875" style="76" customWidth="1"/>
    <col min="170" max="170" width="2.28515625" style="76" customWidth="1"/>
    <col min="171" max="171" width="2.7109375" style="76" customWidth="1"/>
    <col min="172" max="172" width="5.28515625" style="76" customWidth="1"/>
    <col min="173" max="173" width="3.28515625" style="76" customWidth="1"/>
    <col min="174" max="174" width="0.7109375" style="76" customWidth="1"/>
    <col min="175" max="175" width="22.42578125" style="76" customWidth="1"/>
    <col min="176" max="176" width="8.28515625" style="76" customWidth="1"/>
    <col min="177" max="177" width="13" style="76" customWidth="1"/>
    <col min="178" max="178" width="12.140625" style="76" customWidth="1"/>
    <col min="179" max="179" width="17.28515625" style="76" customWidth="1"/>
    <col min="180" max="180" width="16.85546875" style="76" customWidth="1"/>
    <col min="181" max="181" width="2.5703125" style="76" customWidth="1"/>
    <col min="182" max="182" width="5.140625" style="76" customWidth="1"/>
    <col min="184" max="184" width="11" bestFit="1" customWidth="1"/>
    <col min="185" max="185" width="44.7109375" customWidth="1"/>
    <col min="186" max="187" width="14.140625" bestFit="1" customWidth="1"/>
    <col min="188" max="188" width="14.28515625" bestFit="1" customWidth="1"/>
    <col min="189" max="189" width="14.140625" bestFit="1" customWidth="1"/>
    <col min="192" max="192" width="14.140625" bestFit="1" customWidth="1"/>
  </cols>
  <sheetData>
    <row r="1" spans="1:188" ht="18" customHeight="1">
      <c r="A1" s="67"/>
      <c r="B1" s="68"/>
      <c r="C1" s="68"/>
      <c r="D1" s="68"/>
      <c r="E1" s="135" t="s">
        <v>60</v>
      </c>
      <c r="F1" s="135"/>
      <c r="G1" s="135"/>
      <c r="H1" s="135"/>
      <c r="I1" s="135"/>
      <c r="J1" s="135"/>
      <c r="K1" s="135"/>
      <c r="L1" s="135"/>
      <c r="M1" s="135"/>
      <c r="N1" s="69"/>
      <c r="O1" s="67"/>
      <c r="P1" s="68"/>
      <c r="Q1" s="68"/>
      <c r="R1" s="68"/>
      <c r="S1" s="135" t="s">
        <v>60</v>
      </c>
      <c r="T1" s="135"/>
      <c r="U1" s="135"/>
      <c r="V1" s="135"/>
      <c r="W1" s="135"/>
      <c r="X1" s="135"/>
      <c r="Y1" s="135"/>
      <c r="Z1" s="135"/>
      <c r="AA1" s="135"/>
      <c r="AB1" s="69"/>
      <c r="AC1" s="67"/>
      <c r="AD1" s="68"/>
      <c r="AE1" s="68"/>
      <c r="AF1" s="68"/>
      <c r="AG1" s="135" t="s">
        <v>60</v>
      </c>
      <c r="AH1" s="135"/>
      <c r="AI1" s="135"/>
      <c r="AJ1" s="135"/>
      <c r="AK1" s="135"/>
      <c r="AL1" s="135"/>
      <c r="AM1" s="135"/>
      <c r="AN1" s="135"/>
      <c r="AO1" s="135"/>
      <c r="AP1" s="69"/>
      <c r="AQ1" s="67"/>
      <c r="AR1" s="68"/>
      <c r="AS1" s="68"/>
      <c r="AT1" s="68"/>
      <c r="AU1" s="135" t="s">
        <v>60</v>
      </c>
      <c r="AV1" s="135"/>
      <c r="AW1" s="135"/>
      <c r="AX1" s="135"/>
      <c r="AY1" s="135"/>
      <c r="AZ1" s="135"/>
      <c r="BA1" s="135"/>
      <c r="BB1" s="135"/>
      <c r="BC1" s="135"/>
      <c r="BD1" s="69"/>
      <c r="BE1" s="67"/>
      <c r="BF1" s="68"/>
      <c r="BG1" s="68"/>
      <c r="BH1" s="68"/>
      <c r="BI1" s="135" t="s">
        <v>60</v>
      </c>
      <c r="BJ1" s="135"/>
      <c r="BK1" s="135"/>
      <c r="BL1" s="135"/>
      <c r="BM1" s="135"/>
      <c r="BN1" s="135"/>
      <c r="BO1" s="135"/>
      <c r="BP1" s="135"/>
      <c r="BQ1" s="135"/>
      <c r="BR1" s="69"/>
      <c r="BS1" s="67"/>
      <c r="BT1" s="68"/>
      <c r="BU1" s="68"/>
      <c r="BV1" s="68"/>
      <c r="BW1" s="135" t="s">
        <v>60</v>
      </c>
      <c r="BX1" s="135"/>
      <c r="BY1" s="135"/>
      <c r="BZ1" s="135"/>
      <c r="CA1" s="135"/>
      <c r="CB1" s="135"/>
      <c r="CC1" s="135"/>
      <c r="CD1" s="135"/>
      <c r="CE1" s="135"/>
      <c r="CF1" s="69"/>
      <c r="CG1" s="67"/>
      <c r="CH1" s="68"/>
      <c r="CI1" s="68"/>
      <c r="CJ1" s="68"/>
      <c r="CK1" s="135" t="s">
        <v>60</v>
      </c>
      <c r="CL1" s="135"/>
      <c r="CM1" s="135"/>
      <c r="CN1" s="135"/>
      <c r="CO1" s="135"/>
      <c r="CP1" s="135"/>
      <c r="CQ1" s="135"/>
      <c r="CR1" s="135"/>
      <c r="CS1" s="135"/>
      <c r="CT1" s="69"/>
      <c r="CU1" s="67"/>
      <c r="CV1" s="68"/>
      <c r="CW1" s="68"/>
      <c r="CX1" s="68"/>
      <c r="CY1" s="135" t="s">
        <v>60</v>
      </c>
      <c r="CZ1" s="135"/>
      <c r="DA1" s="135"/>
      <c r="DB1" s="135"/>
      <c r="DC1" s="135"/>
      <c r="DD1" s="135"/>
      <c r="DE1" s="135"/>
      <c r="DF1" s="135"/>
      <c r="DG1" s="135"/>
      <c r="DH1" s="69"/>
      <c r="DI1" s="67"/>
      <c r="DJ1" s="68"/>
      <c r="DK1" s="68"/>
      <c r="DL1" s="68"/>
      <c r="DM1" s="135" t="s">
        <v>60</v>
      </c>
      <c r="DN1" s="135"/>
      <c r="DO1" s="135"/>
      <c r="DP1" s="135"/>
      <c r="DQ1" s="135"/>
      <c r="DR1" s="135"/>
      <c r="DS1" s="135"/>
      <c r="DT1" s="135"/>
      <c r="DU1" s="135"/>
      <c r="DV1" s="69"/>
      <c r="DW1" s="67"/>
      <c r="DX1" s="68"/>
      <c r="DY1" s="68"/>
      <c r="DZ1" s="68"/>
      <c r="EA1" s="135" t="s">
        <v>60</v>
      </c>
      <c r="EB1" s="135"/>
      <c r="EC1" s="135"/>
      <c r="ED1" s="135"/>
      <c r="EE1" s="135"/>
      <c r="EF1" s="135"/>
      <c r="EG1" s="135"/>
      <c r="EH1" s="135"/>
      <c r="EI1" s="135"/>
      <c r="EJ1" s="69"/>
      <c r="EK1" s="67"/>
      <c r="EL1" s="68"/>
      <c r="EM1" s="68"/>
      <c r="EN1" s="68"/>
      <c r="EO1" s="135" t="s">
        <v>60</v>
      </c>
      <c r="EP1" s="135"/>
      <c r="EQ1" s="135"/>
      <c r="ER1" s="135"/>
      <c r="ES1" s="135"/>
      <c r="ET1" s="135"/>
      <c r="EU1" s="135"/>
      <c r="EV1" s="135"/>
      <c r="EW1" s="135"/>
      <c r="EX1" s="69"/>
      <c r="EY1" s="67"/>
      <c r="EZ1" s="68"/>
      <c r="FA1" s="68"/>
      <c r="FB1" s="68"/>
      <c r="FC1" s="135" t="s">
        <v>60</v>
      </c>
      <c r="FD1" s="135"/>
      <c r="FE1" s="135"/>
      <c r="FF1" s="135"/>
      <c r="FG1" s="135"/>
      <c r="FH1" s="135"/>
      <c r="FI1" s="135"/>
      <c r="FJ1" s="135"/>
      <c r="FK1" s="135"/>
      <c r="FL1" s="69"/>
      <c r="FM1" s="67"/>
      <c r="FN1" s="68"/>
      <c r="FO1" s="68"/>
      <c r="FP1" s="68"/>
      <c r="FQ1" s="135" t="s">
        <v>60</v>
      </c>
      <c r="FR1" s="135"/>
      <c r="FS1" s="135"/>
      <c r="FT1" s="135"/>
      <c r="FU1" s="135"/>
      <c r="FV1" s="135"/>
      <c r="FW1" s="135"/>
      <c r="FX1" s="135"/>
      <c r="FY1" s="135"/>
      <c r="FZ1" s="69"/>
    </row>
    <row r="2" spans="1:188" ht="18.75">
      <c r="A2" s="70"/>
      <c r="B2" s="71"/>
      <c r="C2" s="71"/>
      <c r="D2" s="71"/>
      <c r="E2" s="72"/>
      <c r="F2" s="72"/>
      <c r="G2" s="136" t="s">
        <v>61</v>
      </c>
      <c r="H2" s="136"/>
      <c r="I2" s="136"/>
      <c r="J2" s="136"/>
      <c r="K2" s="136"/>
      <c r="L2" s="136"/>
      <c r="M2" s="73"/>
      <c r="N2" s="74"/>
      <c r="O2" s="70"/>
      <c r="P2" s="71"/>
      <c r="Q2" s="71"/>
      <c r="R2" s="71"/>
      <c r="S2" s="72"/>
      <c r="T2" s="72"/>
      <c r="U2" s="136" t="s">
        <v>61</v>
      </c>
      <c r="V2" s="136"/>
      <c r="W2" s="136"/>
      <c r="X2" s="136"/>
      <c r="Y2" s="136"/>
      <c r="Z2" s="136"/>
      <c r="AA2" s="73"/>
      <c r="AB2" s="74"/>
      <c r="AC2" s="70"/>
      <c r="AD2" s="71"/>
      <c r="AE2" s="71"/>
      <c r="AF2" s="71"/>
      <c r="AG2" s="72"/>
      <c r="AH2" s="72"/>
      <c r="AI2" s="136" t="s">
        <v>61</v>
      </c>
      <c r="AJ2" s="136"/>
      <c r="AK2" s="136"/>
      <c r="AL2" s="136"/>
      <c r="AM2" s="136"/>
      <c r="AN2" s="136"/>
      <c r="AO2" s="73"/>
      <c r="AP2" s="74"/>
      <c r="AQ2" s="70"/>
      <c r="AR2" s="71"/>
      <c r="AS2" s="71"/>
      <c r="AT2" s="71"/>
      <c r="AU2" s="72"/>
      <c r="AV2" s="72"/>
      <c r="AW2" s="136" t="s">
        <v>61</v>
      </c>
      <c r="AX2" s="136"/>
      <c r="AY2" s="136"/>
      <c r="AZ2" s="136"/>
      <c r="BA2" s="136"/>
      <c r="BB2" s="136"/>
      <c r="BC2" s="73"/>
      <c r="BD2" s="74"/>
      <c r="BE2" s="70"/>
      <c r="BF2" s="71"/>
      <c r="BG2" s="71"/>
      <c r="BH2" s="71"/>
      <c r="BI2" s="72"/>
      <c r="BJ2" s="72"/>
      <c r="BK2" s="136" t="s">
        <v>61</v>
      </c>
      <c r="BL2" s="136"/>
      <c r="BM2" s="136"/>
      <c r="BN2" s="136"/>
      <c r="BO2" s="136"/>
      <c r="BP2" s="136"/>
      <c r="BQ2" s="73"/>
      <c r="BR2" s="74"/>
      <c r="BS2" s="70"/>
      <c r="BT2" s="71"/>
      <c r="BU2" s="71"/>
      <c r="BV2" s="71"/>
      <c r="BW2" s="72"/>
      <c r="BX2" s="72"/>
      <c r="BY2" s="136" t="s">
        <v>61</v>
      </c>
      <c r="BZ2" s="136"/>
      <c r="CA2" s="136"/>
      <c r="CB2" s="136"/>
      <c r="CC2" s="136"/>
      <c r="CD2" s="136"/>
      <c r="CE2" s="73"/>
      <c r="CF2" s="74"/>
      <c r="CG2" s="70"/>
      <c r="CH2" s="71"/>
      <c r="CI2" s="71"/>
      <c r="CJ2" s="71"/>
      <c r="CK2" s="72"/>
      <c r="CL2" s="72"/>
      <c r="CM2" s="136" t="s">
        <v>61</v>
      </c>
      <c r="CN2" s="136"/>
      <c r="CO2" s="136"/>
      <c r="CP2" s="136"/>
      <c r="CQ2" s="136"/>
      <c r="CR2" s="136"/>
      <c r="CS2" s="73"/>
      <c r="CT2" s="74"/>
      <c r="CU2" s="70"/>
      <c r="CV2" s="71"/>
      <c r="CW2" s="71"/>
      <c r="CX2" s="71"/>
      <c r="CY2" s="72"/>
      <c r="CZ2" s="72"/>
      <c r="DA2" s="136" t="s">
        <v>61</v>
      </c>
      <c r="DB2" s="136"/>
      <c r="DC2" s="136"/>
      <c r="DD2" s="136"/>
      <c r="DE2" s="136"/>
      <c r="DF2" s="136"/>
      <c r="DG2" s="73"/>
      <c r="DH2" s="74"/>
      <c r="DI2" s="70"/>
      <c r="DJ2" s="71"/>
      <c r="DK2" s="71"/>
      <c r="DL2" s="71"/>
      <c r="DM2" s="72"/>
      <c r="DN2" s="72"/>
      <c r="DO2" s="136" t="s">
        <v>61</v>
      </c>
      <c r="DP2" s="136"/>
      <c r="DQ2" s="136"/>
      <c r="DR2" s="136"/>
      <c r="DS2" s="136"/>
      <c r="DT2" s="136"/>
      <c r="DU2" s="73"/>
      <c r="DV2" s="74"/>
      <c r="DW2" s="70"/>
      <c r="DX2" s="71"/>
      <c r="DY2" s="71"/>
      <c r="DZ2" s="71"/>
      <c r="EA2" s="72"/>
      <c r="EB2" s="72"/>
      <c r="EC2" s="136" t="s">
        <v>61</v>
      </c>
      <c r="ED2" s="136"/>
      <c r="EE2" s="136"/>
      <c r="EF2" s="136"/>
      <c r="EG2" s="136"/>
      <c r="EH2" s="136"/>
      <c r="EI2" s="73"/>
      <c r="EJ2" s="74"/>
      <c r="EK2" s="70"/>
      <c r="EL2" s="71"/>
      <c r="EM2" s="71"/>
      <c r="EN2" s="71"/>
      <c r="EO2" s="72"/>
      <c r="EP2" s="72"/>
      <c r="EQ2" s="136" t="s">
        <v>61</v>
      </c>
      <c r="ER2" s="136"/>
      <c r="ES2" s="136"/>
      <c r="ET2" s="136"/>
      <c r="EU2" s="136"/>
      <c r="EV2" s="136"/>
      <c r="EW2" s="73"/>
      <c r="EX2" s="74"/>
      <c r="EY2" s="70"/>
      <c r="EZ2" s="71"/>
      <c r="FA2" s="71"/>
      <c r="FB2" s="71"/>
      <c r="FC2" s="72"/>
      <c r="FD2" s="72"/>
      <c r="FE2" s="136" t="s">
        <v>61</v>
      </c>
      <c r="FF2" s="136"/>
      <c r="FG2" s="136"/>
      <c r="FH2" s="136"/>
      <c r="FI2" s="136"/>
      <c r="FJ2" s="136"/>
      <c r="FK2" s="73"/>
      <c r="FL2" s="74"/>
      <c r="FM2" s="70"/>
      <c r="FN2" s="71"/>
      <c r="FO2" s="71"/>
      <c r="FP2" s="71"/>
      <c r="FQ2" s="72"/>
      <c r="FR2" s="72"/>
      <c r="FS2" s="136" t="s">
        <v>61</v>
      </c>
      <c r="FT2" s="136"/>
      <c r="FU2" s="136"/>
      <c r="FV2" s="136"/>
      <c r="FW2" s="136"/>
      <c r="FX2" s="136"/>
      <c r="FY2" s="73"/>
      <c r="FZ2" s="74"/>
    </row>
    <row r="3" spans="1:188" ht="16.5">
      <c r="A3" s="70"/>
      <c r="B3" s="137" t="s">
        <v>107</v>
      </c>
      <c r="C3" s="137"/>
      <c r="D3" s="137"/>
      <c r="E3" s="137"/>
      <c r="F3" s="137"/>
      <c r="G3" s="137"/>
      <c r="H3" s="137"/>
      <c r="I3" s="137"/>
      <c r="J3" s="137"/>
      <c r="K3" s="137"/>
      <c r="L3" s="137"/>
      <c r="M3" s="137"/>
      <c r="N3" s="75"/>
      <c r="O3" s="70"/>
      <c r="P3" s="172" t="str">
        <f>B3</f>
        <v xml:space="preserve">              FORMATO DERECHOS DE AGUA 2024</v>
      </c>
      <c r="Q3" s="172"/>
      <c r="R3" s="172"/>
      <c r="S3" s="172"/>
      <c r="T3" s="172"/>
      <c r="U3" s="172"/>
      <c r="V3" s="172"/>
      <c r="W3" s="172"/>
      <c r="X3" s="172"/>
      <c r="Y3" s="172"/>
      <c r="Z3" s="172"/>
      <c r="AA3" s="172"/>
      <c r="AB3" s="75"/>
      <c r="AC3" s="70"/>
      <c r="AD3" s="172" t="str">
        <f>P3</f>
        <v xml:space="preserve">              FORMATO DERECHOS DE AGUA 2024</v>
      </c>
      <c r="AE3" s="172"/>
      <c r="AF3" s="172"/>
      <c r="AG3" s="172"/>
      <c r="AH3" s="172"/>
      <c r="AI3" s="172"/>
      <c r="AJ3" s="172"/>
      <c r="AK3" s="172"/>
      <c r="AL3" s="172"/>
      <c r="AM3" s="172"/>
      <c r="AN3" s="172"/>
      <c r="AO3" s="172"/>
      <c r="AP3" s="75"/>
      <c r="AQ3" s="70"/>
      <c r="AR3" s="172" t="str">
        <f>AD3</f>
        <v xml:space="preserve">              FORMATO DERECHOS DE AGUA 2024</v>
      </c>
      <c r="AS3" s="172"/>
      <c r="AT3" s="172"/>
      <c r="AU3" s="172"/>
      <c r="AV3" s="172"/>
      <c r="AW3" s="172"/>
      <c r="AX3" s="172"/>
      <c r="AY3" s="172"/>
      <c r="AZ3" s="172"/>
      <c r="BA3" s="172"/>
      <c r="BB3" s="172"/>
      <c r="BC3" s="172"/>
      <c r="BD3" s="75"/>
      <c r="BE3" s="70"/>
      <c r="BF3" s="172" t="str">
        <f>AR3</f>
        <v xml:space="preserve">              FORMATO DERECHOS DE AGUA 2024</v>
      </c>
      <c r="BG3" s="172"/>
      <c r="BH3" s="172"/>
      <c r="BI3" s="172"/>
      <c r="BJ3" s="172"/>
      <c r="BK3" s="172"/>
      <c r="BL3" s="172"/>
      <c r="BM3" s="172"/>
      <c r="BN3" s="172"/>
      <c r="BO3" s="172"/>
      <c r="BP3" s="172"/>
      <c r="BQ3" s="172"/>
      <c r="BR3" s="75"/>
      <c r="BS3" s="70"/>
      <c r="BT3" s="172" t="str">
        <f>BF3</f>
        <v xml:space="preserve">              FORMATO DERECHOS DE AGUA 2024</v>
      </c>
      <c r="BU3" s="172"/>
      <c r="BV3" s="172"/>
      <c r="BW3" s="172"/>
      <c r="BX3" s="172"/>
      <c r="BY3" s="172"/>
      <c r="BZ3" s="172"/>
      <c r="CA3" s="172"/>
      <c r="CB3" s="172"/>
      <c r="CC3" s="172"/>
      <c r="CD3" s="172"/>
      <c r="CE3" s="172"/>
      <c r="CF3" s="75"/>
      <c r="CG3" s="70"/>
      <c r="CH3" s="172" t="str">
        <f>BT3</f>
        <v xml:space="preserve">              FORMATO DERECHOS DE AGUA 2024</v>
      </c>
      <c r="CI3" s="172"/>
      <c r="CJ3" s="172"/>
      <c r="CK3" s="172"/>
      <c r="CL3" s="172"/>
      <c r="CM3" s="172"/>
      <c r="CN3" s="172"/>
      <c r="CO3" s="172"/>
      <c r="CP3" s="172"/>
      <c r="CQ3" s="172"/>
      <c r="CR3" s="172"/>
      <c r="CS3" s="172"/>
      <c r="CT3" s="75"/>
      <c r="CU3" s="70"/>
      <c r="CV3" s="172" t="str">
        <f>CH3</f>
        <v xml:space="preserve">              FORMATO DERECHOS DE AGUA 2024</v>
      </c>
      <c r="CW3" s="172"/>
      <c r="CX3" s="172"/>
      <c r="CY3" s="172"/>
      <c r="CZ3" s="172"/>
      <c r="DA3" s="172"/>
      <c r="DB3" s="172"/>
      <c r="DC3" s="172"/>
      <c r="DD3" s="172"/>
      <c r="DE3" s="172"/>
      <c r="DF3" s="172"/>
      <c r="DG3" s="172"/>
      <c r="DH3" s="75"/>
      <c r="DI3" s="70"/>
      <c r="DJ3" s="172" t="str">
        <f>CV3</f>
        <v xml:space="preserve">              FORMATO DERECHOS DE AGUA 2024</v>
      </c>
      <c r="DK3" s="172"/>
      <c r="DL3" s="172"/>
      <c r="DM3" s="172"/>
      <c r="DN3" s="172"/>
      <c r="DO3" s="172"/>
      <c r="DP3" s="172"/>
      <c r="DQ3" s="172"/>
      <c r="DR3" s="172"/>
      <c r="DS3" s="172"/>
      <c r="DT3" s="172"/>
      <c r="DU3" s="172"/>
      <c r="DV3" s="75"/>
      <c r="DW3" s="70"/>
      <c r="DX3" s="172" t="str">
        <f>DJ3</f>
        <v xml:space="preserve">              FORMATO DERECHOS DE AGUA 2024</v>
      </c>
      <c r="DY3" s="172"/>
      <c r="DZ3" s="172"/>
      <c r="EA3" s="172"/>
      <c r="EB3" s="172"/>
      <c r="EC3" s="172"/>
      <c r="ED3" s="172"/>
      <c r="EE3" s="172"/>
      <c r="EF3" s="172"/>
      <c r="EG3" s="172"/>
      <c r="EH3" s="172"/>
      <c r="EI3" s="172"/>
      <c r="EJ3" s="75"/>
      <c r="EK3" s="70"/>
      <c r="EL3" s="172" t="str">
        <f>DX3</f>
        <v xml:space="preserve">              FORMATO DERECHOS DE AGUA 2024</v>
      </c>
      <c r="EM3" s="172"/>
      <c r="EN3" s="172"/>
      <c r="EO3" s="172"/>
      <c r="EP3" s="172"/>
      <c r="EQ3" s="172"/>
      <c r="ER3" s="172"/>
      <c r="ES3" s="172"/>
      <c r="ET3" s="172"/>
      <c r="EU3" s="172"/>
      <c r="EV3" s="172"/>
      <c r="EW3" s="172"/>
      <c r="EX3" s="75"/>
      <c r="EY3" s="70"/>
      <c r="EZ3" s="172" t="str">
        <f>EL3</f>
        <v xml:space="preserve">              FORMATO DERECHOS DE AGUA 2024</v>
      </c>
      <c r="FA3" s="172"/>
      <c r="FB3" s="172"/>
      <c r="FC3" s="172"/>
      <c r="FD3" s="172"/>
      <c r="FE3" s="172"/>
      <c r="FF3" s="172"/>
      <c r="FG3" s="172"/>
      <c r="FH3" s="172"/>
      <c r="FI3" s="172"/>
      <c r="FJ3" s="172"/>
      <c r="FK3" s="172"/>
      <c r="FL3" s="75"/>
      <c r="FM3" s="70"/>
      <c r="FN3" s="172" t="str">
        <f>EZ3</f>
        <v xml:space="preserve">              FORMATO DERECHOS DE AGUA 2024</v>
      </c>
      <c r="FO3" s="172"/>
      <c r="FP3" s="172"/>
      <c r="FQ3" s="172"/>
      <c r="FR3" s="172"/>
      <c r="FS3" s="172"/>
      <c r="FT3" s="172"/>
      <c r="FU3" s="172"/>
      <c r="FV3" s="172"/>
      <c r="FW3" s="172"/>
      <c r="FX3" s="172"/>
      <c r="FY3" s="172"/>
      <c r="FZ3" s="75"/>
    </row>
    <row r="4" spans="1:188" ht="18" customHeight="1">
      <c r="A4" s="77"/>
      <c r="B4" s="138" t="s">
        <v>0</v>
      </c>
      <c r="C4" s="138"/>
      <c r="D4" s="138"/>
      <c r="E4" s="138"/>
      <c r="F4" s="138"/>
      <c r="G4" s="138"/>
      <c r="H4" s="138"/>
      <c r="I4" s="138"/>
      <c r="J4" s="138"/>
      <c r="K4" s="138"/>
      <c r="L4" s="138"/>
      <c r="M4" s="138"/>
      <c r="N4" s="78"/>
      <c r="O4" s="77"/>
      <c r="P4" s="138" t="s">
        <v>0</v>
      </c>
      <c r="Q4" s="138"/>
      <c r="R4" s="138"/>
      <c r="S4" s="138"/>
      <c r="T4" s="138"/>
      <c r="U4" s="138"/>
      <c r="V4" s="138"/>
      <c r="W4" s="138"/>
      <c r="X4" s="138"/>
      <c r="Y4" s="138"/>
      <c r="Z4" s="138"/>
      <c r="AA4" s="138"/>
      <c r="AB4" s="78"/>
      <c r="AC4" s="77"/>
      <c r="AD4" s="138" t="s">
        <v>0</v>
      </c>
      <c r="AE4" s="138"/>
      <c r="AF4" s="138"/>
      <c r="AG4" s="138"/>
      <c r="AH4" s="138"/>
      <c r="AI4" s="138"/>
      <c r="AJ4" s="138"/>
      <c r="AK4" s="138"/>
      <c r="AL4" s="138"/>
      <c r="AM4" s="138"/>
      <c r="AN4" s="138"/>
      <c r="AO4" s="138"/>
      <c r="AP4" s="78"/>
      <c r="AQ4" s="77"/>
      <c r="AR4" s="138" t="s">
        <v>0</v>
      </c>
      <c r="AS4" s="138"/>
      <c r="AT4" s="138"/>
      <c r="AU4" s="138"/>
      <c r="AV4" s="138"/>
      <c r="AW4" s="138"/>
      <c r="AX4" s="138"/>
      <c r="AY4" s="138"/>
      <c r="AZ4" s="138"/>
      <c r="BA4" s="138"/>
      <c r="BB4" s="138"/>
      <c r="BC4" s="138"/>
      <c r="BD4" s="78"/>
      <c r="BE4" s="77"/>
      <c r="BF4" s="138" t="s">
        <v>0</v>
      </c>
      <c r="BG4" s="138"/>
      <c r="BH4" s="138"/>
      <c r="BI4" s="138"/>
      <c r="BJ4" s="138"/>
      <c r="BK4" s="138"/>
      <c r="BL4" s="138"/>
      <c r="BM4" s="138"/>
      <c r="BN4" s="138"/>
      <c r="BO4" s="138"/>
      <c r="BP4" s="138"/>
      <c r="BQ4" s="138"/>
      <c r="BR4" s="78"/>
      <c r="BS4" s="77"/>
      <c r="BT4" s="138" t="s">
        <v>0</v>
      </c>
      <c r="BU4" s="138"/>
      <c r="BV4" s="138"/>
      <c r="BW4" s="138"/>
      <c r="BX4" s="138"/>
      <c r="BY4" s="138"/>
      <c r="BZ4" s="138"/>
      <c r="CA4" s="138"/>
      <c r="CB4" s="138"/>
      <c r="CC4" s="138"/>
      <c r="CD4" s="138"/>
      <c r="CE4" s="138"/>
      <c r="CF4" s="78"/>
      <c r="CG4" s="77"/>
      <c r="CH4" s="193" t="s">
        <v>0</v>
      </c>
      <c r="CI4" s="193"/>
      <c r="CJ4" s="193"/>
      <c r="CK4" s="193"/>
      <c r="CL4" s="193"/>
      <c r="CM4" s="193"/>
      <c r="CN4" s="193"/>
      <c r="CO4" s="193"/>
      <c r="CP4" s="193"/>
      <c r="CQ4" s="193"/>
      <c r="CR4" s="193"/>
      <c r="CS4" s="193"/>
      <c r="CT4" s="78"/>
      <c r="CU4" s="77"/>
      <c r="CV4" s="193" t="s">
        <v>0</v>
      </c>
      <c r="CW4" s="193"/>
      <c r="CX4" s="193"/>
      <c r="CY4" s="193"/>
      <c r="CZ4" s="193"/>
      <c r="DA4" s="193"/>
      <c r="DB4" s="193"/>
      <c r="DC4" s="193"/>
      <c r="DD4" s="193"/>
      <c r="DE4" s="193"/>
      <c r="DF4" s="193"/>
      <c r="DG4" s="193"/>
      <c r="DH4" s="78"/>
      <c r="DI4" s="77"/>
      <c r="DJ4" s="193" t="s">
        <v>0</v>
      </c>
      <c r="DK4" s="193"/>
      <c r="DL4" s="193"/>
      <c r="DM4" s="193"/>
      <c r="DN4" s="193"/>
      <c r="DO4" s="193"/>
      <c r="DP4" s="193"/>
      <c r="DQ4" s="193"/>
      <c r="DR4" s="193"/>
      <c r="DS4" s="193"/>
      <c r="DT4" s="193"/>
      <c r="DU4" s="193"/>
      <c r="DV4" s="78"/>
      <c r="DW4" s="77"/>
      <c r="DX4" s="193" t="s">
        <v>0</v>
      </c>
      <c r="DY4" s="193"/>
      <c r="DZ4" s="193"/>
      <c r="EA4" s="193"/>
      <c r="EB4" s="193"/>
      <c r="EC4" s="193"/>
      <c r="ED4" s="193"/>
      <c r="EE4" s="193"/>
      <c r="EF4" s="193"/>
      <c r="EG4" s="193"/>
      <c r="EH4" s="193"/>
      <c r="EI4" s="193"/>
      <c r="EJ4" s="78"/>
      <c r="EK4" s="77"/>
      <c r="EL4" s="193" t="s">
        <v>0</v>
      </c>
      <c r="EM4" s="193"/>
      <c r="EN4" s="193"/>
      <c r="EO4" s="193"/>
      <c r="EP4" s="193"/>
      <c r="EQ4" s="193"/>
      <c r="ER4" s="193"/>
      <c r="ES4" s="193"/>
      <c r="ET4" s="193"/>
      <c r="EU4" s="193"/>
      <c r="EV4" s="193"/>
      <c r="EW4" s="193"/>
      <c r="EX4" s="78"/>
      <c r="EY4" s="77"/>
      <c r="EZ4" s="193" t="s">
        <v>0</v>
      </c>
      <c r="FA4" s="193"/>
      <c r="FB4" s="193"/>
      <c r="FC4" s="193"/>
      <c r="FD4" s="193"/>
      <c r="FE4" s="193"/>
      <c r="FF4" s="193"/>
      <c r="FG4" s="193"/>
      <c r="FH4" s="193"/>
      <c r="FI4" s="193"/>
      <c r="FJ4" s="193"/>
      <c r="FK4" s="193"/>
      <c r="FL4" s="78"/>
      <c r="FM4" s="77"/>
      <c r="FN4" s="193" t="s">
        <v>0</v>
      </c>
      <c r="FO4" s="193"/>
      <c r="FP4" s="193"/>
      <c r="FQ4" s="193"/>
      <c r="FR4" s="193"/>
      <c r="FS4" s="193"/>
      <c r="FT4" s="193"/>
      <c r="FU4" s="193"/>
      <c r="FV4" s="193"/>
      <c r="FW4" s="193"/>
      <c r="FX4" s="193"/>
      <c r="FY4" s="193"/>
      <c r="FZ4" s="78"/>
    </row>
    <row r="5" spans="1:188">
      <c r="A5" s="79"/>
      <c r="B5" s="1"/>
      <c r="C5" s="2"/>
      <c r="D5" s="2"/>
      <c r="E5" s="2"/>
      <c r="F5" s="2"/>
      <c r="G5" s="1"/>
      <c r="H5" s="1"/>
      <c r="I5" s="1"/>
      <c r="J5" s="1"/>
      <c r="K5" s="1"/>
      <c r="L5" s="1"/>
      <c r="M5" s="1"/>
      <c r="N5" s="80"/>
      <c r="O5" s="79"/>
      <c r="P5" s="1"/>
      <c r="Q5" s="2"/>
      <c r="R5" s="2"/>
      <c r="S5" s="2"/>
      <c r="T5" s="2"/>
      <c r="U5" s="1"/>
      <c r="V5" s="1"/>
      <c r="W5" s="1"/>
      <c r="X5" s="1"/>
      <c r="Y5" s="1"/>
      <c r="Z5" s="1"/>
      <c r="AA5" s="1"/>
      <c r="AB5" s="80"/>
      <c r="AC5" s="79"/>
      <c r="AD5" s="1"/>
      <c r="AE5" s="2"/>
      <c r="AF5" s="2"/>
      <c r="AG5" s="2"/>
      <c r="AH5" s="2"/>
      <c r="AI5" s="1"/>
      <c r="AJ5" s="1"/>
      <c r="AK5" s="1"/>
      <c r="AL5" s="1"/>
      <c r="AM5" s="1"/>
      <c r="AN5" s="1"/>
      <c r="AO5" s="1"/>
      <c r="AP5" s="80"/>
      <c r="AQ5" s="79"/>
      <c r="AR5" s="1"/>
      <c r="AS5" s="2"/>
      <c r="AT5" s="2"/>
      <c r="AU5" s="2"/>
      <c r="AV5" s="2"/>
      <c r="AW5" s="1"/>
      <c r="AX5" s="1"/>
      <c r="AY5" s="1"/>
      <c r="AZ5" s="1"/>
      <c r="BA5" s="1"/>
      <c r="BB5" s="1"/>
      <c r="BC5" s="1"/>
      <c r="BD5" s="80"/>
      <c r="BE5" s="79"/>
      <c r="BF5" s="1"/>
      <c r="BG5" s="2"/>
      <c r="BH5" s="2"/>
      <c r="BI5" s="2"/>
      <c r="BJ5" s="2"/>
      <c r="BK5" s="1"/>
      <c r="BL5" s="1"/>
      <c r="BM5" s="1"/>
      <c r="BN5" s="1"/>
      <c r="BO5" s="1"/>
      <c r="BP5" s="1"/>
      <c r="BQ5" s="1"/>
      <c r="BR5" s="80"/>
      <c r="BS5" s="79"/>
      <c r="BT5" s="1"/>
      <c r="BU5" s="2"/>
      <c r="BV5" s="2"/>
      <c r="BW5" s="2"/>
      <c r="BX5" s="2"/>
      <c r="BY5" s="1"/>
      <c r="BZ5" s="1"/>
      <c r="CA5" s="1"/>
      <c r="CB5" s="1"/>
      <c r="CC5" s="1"/>
      <c r="CD5" s="1"/>
      <c r="CE5" s="1"/>
      <c r="CF5" s="80"/>
      <c r="CG5" s="79"/>
      <c r="CH5" s="1"/>
      <c r="CI5" s="2"/>
      <c r="CJ5" s="2"/>
      <c r="CK5" s="2"/>
      <c r="CL5" s="2"/>
      <c r="CM5" s="1"/>
      <c r="CN5" s="1"/>
      <c r="CO5" s="1"/>
      <c r="CP5" s="1"/>
      <c r="CQ5" s="1"/>
      <c r="CR5" s="1"/>
      <c r="CS5" s="1"/>
      <c r="CT5" s="80"/>
      <c r="CU5" s="79"/>
      <c r="CV5" s="1"/>
      <c r="CW5" s="2"/>
      <c r="CX5" s="2"/>
      <c r="CY5" s="2"/>
      <c r="CZ5" s="2"/>
      <c r="DA5" s="1"/>
      <c r="DB5" s="1"/>
      <c r="DC5" s="1"/>
      <c r="DD5" s="1"/>
      <c r="DE5" s="1"/>
      <c r="DF5" s="1"/>
      <c r="DG5" s="1"/>
      <c r="DH5" s="80"/>
      <c r="DI5" s="79"/>
      <c r="DJ5" s="1"/>
      <c r="DK5" s="2"/>
      <c r="DL5" s="2"/>
      <c r="DM5" s="2"/>
      <c r="DN5" s="2"/>
      <c r="DO5" s="1"/>
      <c r="DP5" s="1"/>
      <c r="DQ5" s="1"/>
      <c r="DR5" s="1"/>
      <c r="DS5" s="1"/>
      <c r="DT5" s="1"/>
      <c r="DU5" s="1"/>
      <c r="DV5" s="80"/>
      <c r="DW5" s="79"/>
      <c r="DX5" s="1"/>
      <c r="DY5" s="2"/>
      <c r="DZ5" s="2"/>
      <c r="EA5" s="2"/>
      <c r="EB5" s="2"/>
      <c r="EC5" s="1"/>
      <c r="ED5" s="1"/>
      <c r="EE5" s="1"/>
      <c r="EF5" s="1"/>
      <c r="EG5" s="1"/>
      <c r="EH5" s="1"/>
      <c r="EI5" s="1"/>
      <c r="EJ5" s="80"/>
      <c r="EK5" s="79"/>
      <c r="EL5" s="1"/>
      <c r="EM5" s="2"/>
      <c r="EN5" s="2"/>
      <c r="EO5" s="2"/>
      <c r="EP5" s="2"/>
      <c r="EQ5" s="1"/>
      <c r="ER5" s="1"/>
      <c r="ES5" s="1"/>
      <c r="ET5" s="1"/>
      <c r="EU5" s="1"/>
      <c r="EV5" s="1"/>
      <c r="EW5" s="1"/>
      <c r="EX5" s="80"/>
      <c r="EY5" s="79"/>
      <c r="EZ5" s="1"/>
      <c r="FA5" s="2"/>
      <c r="FB5" s="2"/>
      <c r="FC5" s="2"/>
      <c r="FD5" s="2"/>
      <c r="FE5" s="1"/>
      <c r="FF5" s="1"/>
      <c r="FG5" s="1"/>
      <c r="FH5" s="1"/>
      <c r="FI5" s="1"/>
      <c r="FJ5" s="1"/>
      <c r="FK5" s="1"/>
      <c r="FL5" s="80"/>
      <c r="FM5" s="79"/>
      <c r="FN5" s="1"/>
      <c r="FO5" s="2"/>
      <c r="FP5" s="2"/>
      <c r="FQ5" s="2"/>
      <c r="FR5" s="2"/>
      <c r="FS5" s="1"/>
      <c r="FT5" s="1"/>
      <c r="FU5" s="1"/>
      <c r="FV5" s="1"/>
      <c r="FW5" s="1"/>
      <c r="FX5" s="1"/>
      <c r="FY5" s="1"/>
      <c r="FZ5" s="80"/>
    </row>
    <row r="6" spans="1:188">
      <c r="A6" s="79"/>
      <c r="B6" s="1"/>
      <c r="C6" s="1"/>
      <c r="D6" s="2" t="s">
        <v>1</v>
      </c>
      <c r="E6" s="3"/>
      <c r="F6" s="3"/>
      <c r="G6" s="3"/>
      <c r="H6" s="3"/>
      <c r="I6" s="3"/>
      <c r="J6" s="4"/>
      <c r="K6" s="4"/>
      <c r="L6" s="4"/>
      <c r="M6" s="4"/>
      <c r="N6" s="81"/>
      <c r="O6" s="79"/>
      <c r="P6" s="1"/>
      <c r="Q6" s="1"/>
      <c r="R6" s="2" t="s">
        <v>1</v>
      </c>
      <c r="S6" s="3"/>
      <c r="T6" s="3"/>
      <c r="U6" s="3"/>
      <c r="V6" s="3"/>
      <c r="W6" s="3"/>
      <c r="X6" s="4"/>
      <c r="Y6" s="4"/>
      <c r="Z6" s="4"/>
      <c r="AA6" s="4"/>
      <c r="AB6" s="81"/>
      <c r="AC6" s="79"/>
      <c r="AD6" s="1"/>
      <c r="AE6" s="1"/>
      <c r="AF6" s="2" t="s">
        <v>1</v>
      </c>
      <c r="AG6" s="3"/>
      <c r="AH6" s="3"/>
      <c r="AI6" s="3"/>
      <c r="AJ6" s="3"/>
      <c r="AK6" s="3"/>
      <c r="AL6" s="4"/>
      <c r="AM6" s="4"/>
      <c r="AN6" s="4"/>
      <c r="AO6" s="4"/>
      <c r="AP6" s="81"/>
      <c r="AQ6" s="79"/>
      <c r="AR6" s="1"/>
      <c r="AS6" s="1"/>
      <c r="AT6" s="2" t="s">
        <v>1</v>
      </c>
      <c r="AU6" s="3"/>
      <c r="AV6" s="3"/>
      <c r="AW6" s="3"/>
      <c r="AX6" s="3"/>
      <c r="AY6" s="3"/>
      <c r="AZ6" s="4"/>
      <c r="BA6" s="4"/>
      <c r="BB6" s="4"/>
      <c r="BC6" s="4"/>
      <c r="BD6" s="81"/>
      <c r="BE6" s="79"/>
      <c r="BF6" s="1"/>
      <c r="BG6" s="1"/>
      <c r="BH6" s="2" t="s">
        <v>1</v>
      </c>
      <c r="BI6" s="3"/>
      <c r="BJ6" s="3"/>
      <c r="BK6" s="3"/>
      <c r="BL6" s="3"/>
      <c r="BM6" s="3"/>
      <c r="BN6" s="4"/>
      <c r="BO6" s="4"/>
      <c r="BP6" s="4"/>
      <c r="BQ6" s="4"/>
      <c r="BR6" s="81"/>
      <c r="BS6" s="79"/>
      <c r="BT6" s="1"/>
      <c r="BU6" s="1"/>
      <c r="BV6" s="2" t="s">
        <v>1</v>
      </c>
      <c r="BW6" s="3"/>
      <c r="BX6" s="3"/>
      <c r="BY6" s="3"/>
      <c r="BZ6" s="3"/>
      <c r="CA6" s="3"/>
      <c r="CB6" s="4"/>
      <c r="CC6" s="4"/>
      <c r="CD6" s="4"/>
      <c r="CE6" s="4"/>
      <c r="CF6" s="81"/>
      <c r="CG6" s="79"/>
      <c r="CH6" s="1"/>
      <c r="CI6" s="1"/>
      <c r="CJ6" s="2" t="s">
        <v>1</v>
      </c>
      <c r="CK6" s="3"/>
      <c r="CL6" s="3"/>
      <c r="CM6" s="3"/>
      <c r="CN6" s="3"/>
      <c r="CO6" s="3"/>
      <c r="CP6" s="4"/>
      <c r="CQ6" s="4"/>
      <c r="CR6" s="4"/>
      <c r="CS6" s="4"/>
      <c r="CT6" s="81"/>
      <c r="CU6" s="79"/>
      <c r="CV6" s="1"/>
      <c r="CW6" s="1"/>
      <c r="CX6" s="2" t="s">
        <v>1</v>
      </c>
      <c r="CY6" s="3"/>
      <c r="CZ6" s="3"/>
      <c r="DA6" s="3"/>
      <c r="DB6" s="3"/>
      <c r="DC6" s="3"/>
      <c r="DD6" s="4"/>
      <c r="DE6" s="4"/>
      <c r="DF6" s="4"/>
      <c r="DG6" s="4"/>
      <c r="DH6" s="81"/>
      <c r="DI6" s="79"/>
      <c r="DJ6" s="1"/>
      <c r="DK6" s="1"/>
      <c r="DL6" s="2" t="s">
        <v>1</v>
      </c>
      <c r="DM6" s="3"/>
      <c r="DN6" s="3"/>
      <c r="DO6" s="3"/>
      <c r="DP6" s="3"/>
      <c r="DQ6" s="3"/>
      <c r="DR6" s="4"/>
      <c r="DS6" s="4"/>
      <c r="DT6" s="4"/>
      <c r="DU6" s="4"/>
      <c r="DV6" s="81"/>
      <c r="DW6" s="79"/>
      <c r="DX6" s="1"/>
      <c r="DY6" s="1"/>
      <c r="DZ6" s="2" t="s">
        <v>1</v>
      </c>
      <c r="EA6" s="3"/>
      <c r="EB6" s="3"/>
      <c r="EC6" s="3"/>
      <c r="ED6" s="3"/>
      <c r="EE6" s="3"/>
      <c r="EF6" s="4"/>
      <c r="EG6" s="4"/>
      <c r="EH6" s="4"/>
      <c r="EI6" s="4"/>
      <c r="EJ6" s="81"/>
      <c r="EK6" s="79"/>
      <c r="EL6" s="1"/>
      <c r="EM6" s="1"/>
      <c r="EN6" s="2" t="s">
        <v>1</v>
      </c>
      <c r="EO6" s="3"/>
      <c r="EP6" s="3"/>
      <c r="EQ6" s="3"/>
      <c r="ER6" s="3"/>
      <c r="ES6" s="3"/>
      <c r="ET6" s="4"/>
      <c r="EU6" s="4"/>
      <c r="EV6" s="4"/>
      <c r="EW6" s="4"/>
      <c r="EX6" s="81"/>
      <c r="EY6" s="79"/>
      <c r="EZ6" s="1"/>
      <c r="FA6" s="1"/>
      <c r="FB6" s="2" t="s">
        <v>1</v>
      </c>
      <c r="FC6" s="3"/>
      <c r="FD6" s="3"/>
      <c r="FE6" s="3"/>
      <c r="FF6" s="3"/>
      <c r="FG6" s="3"/>
      <c r="FH6" s="4"/>
      <c r="FI6" s="4"/>
      <c r="FJ6" s="4"/>
      <c r="FK6" s="4"/>
      <c r="FL6" s="81"/>
      <c r="FM6" s="79"/>
      <c r="FN6" s="1"/>
      <c r="FO6" s="1"/>
      <c r="FP6" s="2" t="s">
        <v>1</v>
      </c>
      <c r="FQ6" s="3"/>
      <c r="FR6" s="3"/>
      <c r="FS6" s="3"/>
      <c r="FT6" s="3"/>
      <c r="FU6" s="3"/>
      <c r="FV6" s="4"/>
      <c r="FW6" s="4"/>
      <c r="FX6" s="4"/>
      <c r="FY6" s="4"/>
      <c r="FZ6" s="81"/>
    </row>
    <row r="7" spans="1:188">
      <c r="A7" s="79"/>
      <c r="B7" s="5"/>
      <c r="C7" s="1"/>
      <c r="D7" s="1"/>
      <c r="E7" s="2" t="s">
        <v>2</v>
      </c>
      <c r="F7" s="2"/>
      <c r="G7" s="2"/>
      <c r="H7" s="2"/>
      <c r="I7" s="134" t="s">
        <v>59</v>
      </c>
      <c r="J7" s="134"/>
      <c r="K7" s="6" t="s">
        <v>4</v>
      </c>
      <c r="L7" s="139">
        <v>105</v>
      </c>
      <c r="M7" s="139"/>
      <c r="N7" s="80"/>
      <c r="O7" s="79"/>
      <c r="P7" s="5"/>
      <c r="Q7" s="1"/>
      <c r="R7" s="1"/>
      <c r="S7" s="2" t="s">
        <v>2</v>
      </c>
      <c r="T7" s="2"/>
      <c r="U7" s="2"/>
      <c r="V7" s="2"/>
      <c r="W7" s="134" t="s">
        <v>59</v>
      </c>
      <c r="X7" s="134"/>
      <c r="Y7" s="6" t="s">
        <v>4</v>
      </c>
      <c r="Z7" s="139">
        <v>105</v>
      </c>
      <c r="AA7" s="139"/>
      <c r="AB7" s="80"/>
      <c r="AC7" s="79"/>
      <c r="AD7" s="5"/>
      <c r="AE7" s="1"/>
      <c r="AF7" s="1"/>
      <c r="AG7" s="2" t="s">
        <v>2</v>
      </c>
      <c r="AH7" s="2"/>
      <c r="AI7" s="2"/>
      <c r="AJ7" s="2"/>
      <c r="AK7" s="134" t="s">
        <v>59</v>
      </c>
      <c r="AL7" s="134"/>
      <c r="AM7" s="6" t="s">
        <v>4</v>
      </c>
      <c r="AN7" s="139">
        <v>105</v>
      </c>
      <c r="AO7" s="139"/>
      <c r="AP7" s="80"/>
      <c r="AQ7" s="79"/>
      <c r="AR7" s="5"/>
      <c r="AS7" s="1"/>
      <c r="AT7" s="1"/>
      <c r="AU7" s="2" t="s">
        <v>2</v>
      </c>
      <c r="AV7" s="2"/>
      <c r="AW7" s="2"/>
      <c r="AX7" s="2"/>
      <c r="AY7" s="134" t="s">
        <v>59</v>
      </c>
      <c r="AZ7" s="134"/>
      <c r="BA7" s="6" t="s">
        <v>4</v>
      </c>
      <c r="BB7" s="139">
        <v>105</v>
      </c>
      <c r="BC7" s="139"/>
      <c r="BD7" s="80"/>
      <c r="BE7" s="79"/>
      <c r="BF7" s="5"/>
      <c r="BG7" s="1"/>
      <c r="BH7" s="1"/>
      <c r="BI7" s="2" t="s">
        <v>2</v>
      </c>
      <c r="BJ7" s="2"/>
      <c r="BK7" s="2"/>
      <c r="BL7" s="2"/>
      <c r="BM7" s="134" t="s">
        <v>59</v>
      </c>
      <c r="BN7" s="134"/>
      <c r="BO7" s="6" t="s">
        <v>4</v>
      </c>
      <c r="BP7" s="139">
        <v>105</v>
      </c>
      <c r="BQ7" s="139"/>
      <c r="BR7" s="80"/>
      <c r="BS7" s="79"/>
      <c r="BT7" s="5"/>
      <c r="BU7" s="1"/>
      <c r="BV7" s="1"/>
      <c r="BW7" s="2" t="s">
        <v>2</v>
      </c>
      <c r="BX7" s="2"/>
      <c r="BY7" s="2"/>
      <c r="BZ7" s="2"/>
      <c r="CA7" s="134" t="s">
        <v>59</v>
      </c>
      <c r="CB7" s="134"/>
      <c r="CC7" s="6" t="s">
        <v>4</v>
      </c>
      <c r="CD7" s="139">
        <v>105</v>
      </c>
      <c r="CE7" s="139"/>
      <c r="CF7" s="80"/>
      <c r="CG7" s="79"/>
      <c r="CH7" s="5"/>
      <c r="CI7" s="1"/>
      <c r="CJ7" s="1"/>
      <c r="CK7" s="2" t="s">
        <v>2</v>
      </c>
      <c r="CL7" s="2"/>
      <c r="CM7" s="2"/>
      <c r="CN7" s="2"/>
      <c r="CO7" s="134" t="s">
        <v>59</v>
      </c>
      <c r="CP7" s="134"/>
      <c r="CQ7" s="6" t="s">
        <v>4</v>
      </c>
      <c r="CR7" s="139">
        <v>105</v>
      </c>
      <c r="CS7" s="139"/>
      <c r="CT7" s="80"/>
      <c r="CU7" s="79"/>
      <c r="CV7" s="5"/>
      <c r="CW7" s="1"/>
      <c r="CX7" s="1"/>
      <c r="CY7" s="2" t="s">
        <v>2</v>
      </c>
      <c r="CZ7" s="2"/>
      <c r="DA7" s="2"/>
      <c r="DB7" s="2"/>
      <c r="DC7" s="134" t="s">
        <v>59</v>
      </c>
      <c r="DD7" s="134"/>
      <c r="DE7" s="6" t="s">
        <v>4</v>
      </c>
      <c r="DF7" s="139">
        <v>105</v>
      </c>
      <c r="DG7" s="139"/>
      <c r="DH7" s="80"/>
      <c r="DI7" s="79"/>
      <c r="DJ7" s="5"/>
      <c r="DK7" s="1"/>
      <c r="DL7" s="1"/>
      <c r="DM7" s="2" t="s">
        <v>2</v>
      </c>
      <c r="DN7" s="2"/>
      <c r="DO7" s="2"/>
      <c r="DP7" s="2"/>
      <c r="DQ7" s="134" t="s">
        <v>59</v>
      </c>
      <c r="DR7" s="134"/>
      <c r="DS7" s="6" t="s">
        <v>4</v>
      </c>
      <c r="DT7" s="139">
        <v>105</v>
      </c>
      <c r="DU7" s="139"/>
      <c r="DV7" s="80"/>
      <c r="DW7" s="79"/>
      <c r="DX7" s="5"/>
      <c r="DY7" s="1"/>
      <c r="DZ7" s="1"/>
      <c r="EA7" s="2" t="s">
        <v>2</v>
      </c>
      <c r="EB7" s="2"/>
      <c r="EC7" s="2"/>
      <c r="ED7" s="2"/>
      <c r="EE7" s="134" t="s">
        <v>59</v>
      </c>
      <c r="EF7" s="134"/>
      <c r="EG7" s="6" t="s">
        <v>4</v>
      </c>
      <c r="EH7" s="139">
        <v>105</v>
      </c>
      <c r="EI7" s="139"/>
      <c r="EJ7" s="80"/>
      <c r="EK7" s="79"/>
      <c r="EL7" s="5"/>
      <c r="EM7" s="1"/>
      <c r="EN7" s="1"/>
      <c r="EO7" s="2" t="s">
        <v>2</v>
      </c>
      <c r="EP7" s="2"/>
      <c r="EQ7" s="2"/>
      <c r="ER7" s="2"/>
      <c r="ES7" s="134" t="s">
        <v>59</v>
      </c>
      <c r="ET7" s="134"/>
      <c r="EU7" s="6" t="s">
        <v>4</v>
      </c>
      <c r="EV7" s="139">
        <v>105</v>
      </c>
      <c r="EW7" s="139"/>
      <c r="EX7" s="80"/>
      <c r="EY7" s="79"/>
      <c r="EZ7" s="5"/>
      <c r="FA7" s="1"/>
      <c r="FB7" s="1"/>
      <c r="FC7" s="2" t="s">
        <v>2</v>
      </c>
      <c r="FD7" s="2"/>
      <c r="FE7" s="2"/>
      <c r="FF7" s="2"/>
      <c r="FG7" s="134" t="s">
        <v>59</v>
      </c>
      <c r="FH7" s="134"/>
      <c r="FI7" s="6" t="s">
        <v>4</v>
      </c>
      <c r="FJ7" s="139">
        <v>105</v>
      </c>
      <c r="FK7" s="139"/>
      <c r="FL7" s="80"/>
      <c r="FM7" s="79"/>
      <c r="FN7" s="5"/>
      <c r="FO7" s="1"/>
      <c r="FP7" s="1"/>
      <c r="FQ7" s="2" t="s">
        <v>2</v>
      </c>
      <c r="FR7" s="2"/>
      <c r="FS7" s="2"/>
      <c r="FT7" s="2"/>
      <c r="FU7" s="134" t="s">
        <v>59</v>
      </c>
      <c r="FV7" s="134"/>
      <c r="FW7" s="6" t="s">
        <v>4</v>
      </c>
      <c r="FX7" s="139">
        <v>105</v>
      </c>
      <c r="FY7" s="139"/>
      <c r="FZ7" s="80"/>
    </row>
    <row r="8" spans="1:188" ht="39" customHeight="1">
      <c r="A8" s="79"/>
      <c r="B8" s="5"/>
      <c r="C8" s="1"/>
      <c r="D8" s="1"/>
      <c r="E8" s="7" t="s">
        <v>5</v>
      </c>
      <c r="F8" s="8"/>
      <c r="G8" s="1"/>
      <c r="H8" s="1"/>
      <c r="I8" s="1"/>
      <c r="J8" s="1"/>
      <c r="K8" s="1"/>
      <c r="L8" s="140" t="s">
        <v>6</v>
      </c>
      <c r="M8" s="140"/>
      <c r="N8" s="80"/>
      <c r="O8" s="79"/>
      <c r="P8" s="5"/>
      <c r="Q8" s="1"/>
      <c r="R8" s="1"/>
      <c r="S8" s="7" t="s">
        <v>5</v>
      </c>
      <c r="T8" s="8"/>
      <c r="U8" s="1"/>
      <c r="V8" s="1"/>
      <c r="W8" s="1"/>
      <c r="X8" s="1"/>
      <c r="Y8" s="1"/>
      <c r="Z8" s="140" t="s">
        <v>85</v>
      </c>
      <c r="AA8" s="140"/>
      <c r="AB8" s="80"/>
      <c r="AC8" s="79"/>
      <c r="AD8" s="5"/>
      <c r="AE8" s="1"/>
      <c r="AF8" s="1"/>
      <c r="AG8" s="7" t="s">
        <v>5</v>
      </c>
      <c r="AH8" s="8"/>
      <c r="AI8" s="1"/>
      <c r="AJ8" s="1"/>
      <c r="AK8" s="1"/>
      <c r="AL8" s="1"/>
      <c r="AM8" s="1"/>
      <c r="AN8" s="140" t="s">
        <v>86</v>
      </c>
      <c r="AO8" s="140"/>
      <c r="AP8" s="80"/>
      <c r="AQ8" s="79"/>
      <c r="AR8" s="5"/>
      <c r="AS8" s="1"/>
      <c r="AT8" s="1"/>
      <c r="AU8" s="7" t="s">
        <v>5</v>
      </c>
      <c r="AV8" s="8"/>
      <c r="AW8" s="1"/>
      <c r="AX8" s="1"/>
      <c r="AY8" s="1"/>
      <c r="AZ8" s="1"/>
      <c r="BA8" s="1"/>
      <c r="BB8" s="140" t="s">
        <v>87</v>
      </c>
      <c r="BC8" s="140"/>
      <c r="BD8" s="80"/>
      <c r="BE8" s="79"/>
      <c r="BF8" s="5"/>
      <c r="BG8" s="1"/>
      <c r="BH8" s="1"/>
      <c r="BI8" s="7" t="s">
        <v>5</v>
      </c>
      <c r="BJ8" s="8"/>
      <c r="BK8" s="1"/>
      <c r="BL8" s="1"/>
      <c r="BM8" s="1"/>
      <c r="BN8" s="1"/>
      <c r="BO8" s="1"/>
      <c r="BP8" s="140" t="s">
        <v>88</v>
      </c>
      <c r="BQ8" s="140"/>
      <c r="BR8" s="80"/>
      <c r="BS8" s="79"/>
      <c r="BT8" s="5"/>
      <c r="BU8" s="1"/>
      <c r="BV8" s="1"/>
      <c r="BW8" s="7" t="s">
        <v>5</v>
      </c>
      <c r="BX8" s="8"/>
      <c r="BY8" s="1"/>
      <c r="BZ8" s="1"/>
      <c r="CA8" s="1"/>
      <c r="CB8" s="1"/>
      <c r="CC8" s="1"/>
      <c r="CD8" s="140" t="s">
        <v>89</v>
      </c>
      <c r="CE8" s="140"/>
      <c r="CF8" s="80"/>
      <c r="CG8" s="79"/>
      <c r="CH8" s="5"/>
      <c r="CI8" s="1"/>
      <c r="CJ8" s="1"/>
      <c r="CK8" s="7" t="s">
        <v>5</v>
      </c>
      <c r="CL8" s="8"/>
      <c r="CM8" s="1"/>
      <c r="CN8" s="1"/>
      <c r="CO8" s="1"/>
      <c r="CP8" s="1"/>
      <c r="CQ8" s="1"/>
      <c r="CR8" s="140" t="s">
        <v>90</v>
      </c>
      <c r="CS8" s="140"/>
      <c r="CT8" s="80"/>
      <c r="CU8" s="79"/>
      <c r="CV8" s="5"/>
      <c r="CW8" s="1"/>
      <c r="CX8" s="1"/>
      <c r="CY8" s="7" t="s">
        <v>5</v>
      </c>
      <c r="CZ8" s="8"/>
      <c r="DA8" s="1"/>
      <c r="DB8" s="1"/>
      <c r="DC8" s="1"/>
      <c r="DD8" s="1"/>
      <c r="DE8" s="1"/>
      <c r="DF8" s="140" t="s">
        <v>91</v>
      </c>
      <c r="DG8" s="140"/>
      <c r="DH8" s="80"/>
      <c r="DI8" s="79"/>
      <c r="DJ8" s="5"/>
      <c r="DK8" s="1"/>
      <c r="DL8" s="1"/>
      <c r="DM8" s="7" t="s">
        <v>5</v>
      </c>
      <c r="DN8" s="8"/>
      <c r="DO8" s="1"/>
      <c r="DP8" s="1"/>
      <c r="DQ8" s="1"/>
      <c r="DR8" s="1"/>
      <c r="DS8" s="1"/>
      <c r="DT8" s="140" t="s">
        <v>92</v>
      </c>
      <c r="DU8" s="140"/>
      <c r="DV8" s="80"/>
      <c r="DW8" s="79"/>
      <c r="DX8" s="5"/>
      <c r="DY8" s="1"/>
      <c r="DZ8" s="1"/>
      <c r="EA8" s="7" t="s">
        <v>5</v>
      </c>
      <c r="EB8" s="8"/>
      <c r="EC8" s="1"/>
      <c r="ED8" s="1"/>
      <c r="EE8" s="1"/>
      <c r="EF8" s="1"/>
      <c r="EG8" s="1"/>
      <c r="EH8" s="140" t="s">
        <v>93</v>
      </c>
      <c r="EI8" s="140"/>
      <c r="EJ8" s="80"/>
      <c r="EK8" s="79"/>
      <c r="EL8" s="5"/>
      <c r="EM8" s="1"/>
      <c r="EN8" s="1"/>
      <c r="EO8" s="7" t="s">
        <v>5</v>
      </c>
      <c r="EP8" s="8"/>
      <c r="EQ8" s="1"/>
      <c r="ER8" s="1"/>
      <c r="ES8" s="1"/>
      <c r="ET8" s="1"/>
      <c r="EU8" s="1"/>
      <c r="EV8" s="140" t="s">
        <v>94</v>
      </c>
      <c r="EW8" s="140"/>
      <c r="EX8" s="80"/>
      <c r="EY8" s="79"/>
      <c r="EZ8" s="5"/>
      <c r="FA8" s="1"/>
      <c r="FB8" s="1"/>
      <c r="FC8" s="7" t="s">
        <v>5</v>
      </c>
      <c r="FD8" s="8"/>
      <c r="FE8" s="1"/>
      <c r="FF8" s="1"/>
      <c r="FG8" s="1"/>
      <c r="FH8" s="1"/>
      <c r="FI8" s="1"/>
      <c r="FJ8" s="140" t="s">
        <v>95</v>
      </c>
      <c r="FK8" s="140"/>
      <c r="FL8" s="80"/>
      <c r="FM8" s="79"/>
      <c r="FN8" s="5"/>
      <c r="FO8" s="1"/>
      <c r="FP8" s="1"/>
      <c r="FQ8" s="7" t="s">
        <v>5</v>
      </c>
      <c r="FR8" s="8"/>
      <c r="FS8" s="1"/>
      <c r="FT8" s="1"/>
      <c r="FU8" s="1"/>
      <c r="FV8" s="1"/>
      <c r="FW8" s="1"/>
      <c r="FX8" s="140" t="s">
        <v>96</v>
      </c>
      <c r="FY8" s="140"/>
      <c r="FZ8" s="80"/>
    </row>
    <row r="9" spans="1:188" ht="15.75" thickBot="1">
      <c r="A9" s="79"/>
      <c r="B9" s="5"/>
      <c r="C9" s="9"/>
      <c r="D9" s="9"/>
      <c r="E9" s="9"/>
      <c r="F9" s="9"/>
      <c r="G9" s="9"/>
      <c r="H9" s="9"/>
      <c r="I9" s="9"/>
      <c r="J9" s="10"/>
      <c r="K9" s="10"/>
      <c r="L9" s="5"/>
      <c r="M9" s="5"/>
      <c r="N9" s="80"/>
      <c r="O9" s="79"/>
      <c r="P9" s="5"/>
      <c r="Q9" s="9"/>
      <c r="R9" s="9"/>
      <c r="S9" s="9"/>
      <c r="T9" s="9"/>
      <c r="U9" s="9"/>
      <c r="V9" s="9"/>
      <c r="W9" s="9"/>
      <c r="X9" s="10"/>
      <c r="Y9" s="10"/>
      <c r="Z9" s="5"/>
      <c r="AA9" s="5"/>
      <c r="AB9" s="80"/>
      <c r="AC9" s="79"/>
      <c r="AD9" s="5"/>
      <c r="AE9" s="9"/>
      <c r="AF9" s="9"/>
      <c r="AG9" s="9"/>
      <c r="AH9" s="9"/>
      <c r="AI9" s="9"/>
      <c r="AJ9" s="9"/>
      <c r="AK9" s="9"/>
      <c r="AL9" s="10"/>
      <c r="AM9" s="10"/>
      <c r="AN9" s="5"/>
      <c r="AO9" s="5"/>
      <c r="AP9" s="80"/>
      <c r="AQ9" s="79"/>
      <c r="AR9" s="5"/>
      <c r="AS9" s="9"/>
      <c r="AT9" s="9"/>
      <c r="AU9" s="9"/>
      <c r="AV9" s="9"/>
      <c r="AW9" s="9"/>
      <c r="AX9" s="9"/>
      <c r="AY9" s="9"/>
      <c r="AZ9" s="10"/>
      <c r="BA9" s="10"/>
      <c r="BB9" s="5"/>
      <c r="BC9" s="5"/>
      <c r="BD9" s="80"/>
      <c r="BE9" s="79"/>
      <c r="BF9" s="5"/>
      <c r="BG9" s="9"/>
      <c r="BH9" s="9"/>
      <c r="BI9" s="9"/>
      <c r="BJ9" s="9"/>
      <c r="BK9" s="9"/>
      <c r="BL9" s="9"/>
      <c r="BM9" s="9"/>
      <c r="BN9" s="10"/>
      <c r="BO9" s="10"/>
      <c r="BP9" s="5"/>
      <c r="BQ9" s="5"/>
      <c r="BR9" s="80"/>
      <c r="BS9" s="79"/>
      <c r="BT9" s="5"/>
      <c r="BU9" s="9"/>
      <c r="BV9" s="9"/>
      <c r="BW9" s="9"/>
      <c r="BX9" s="9"/>
      <c r="BY9" s="9"/>
      <c r="BZ9" s="9"/>
      <c r="CA9" s="9"/>
      <c r="CB9" s="10"/>
      <c r="CC9" s="10"/>
      <c r="CD9" s="5"/>
      <c r="CE9" s="5"/>
      <c r="CF9" s="80"/>
      <c r="CG9" s="79"/>
      <c r="CH9" s="5"/>
      <c r="CI9" s="9"/>
      <c r="CJ9" s="9"/>
      <c r="CK9" s="9"/>
      <c r="CL9" s="9"/>
      <c r="CM9" s="9"/>
      <c r="CN9" s="9"/>
      <c r="CO9" s="9"/>
      <c r="CP9" s="10"/>
      <c r="CQ9" s="10"/>
      <c r="CR9" s="5"/>
      <c r="CS9" s="5"/>
      <c r="CT9" s="80"/>
      <c r="CU9" s="79"/>
      <c r="CV9" s="5"/>
      <c r="CW9" s="9"/>
      <c r="CX9" s="9"/>
      <c r="CY9" s="9"/>
      <c r="CZ9" s="9"/>
      <c r="DA9" s="9"/>
      <c r="DB9" s="9"/>
      <c r="DC9" s="9"/>
      <c r="DD9" s="10"/>
      <c r="DE9" s="10"/>
      <c r="DF9" s="5"/>
      <c r="DG9" s="5"/>
      <c r="DH9" s="80"/>
      <c r="DI9" s="79"/>
      <c r="DJ9" s="5"/>
      <c r="DK9" s="9"/>
      <c r="DL9" s="9"/>
      <c r="DM9" s="9"/>
      <c r="DN9" s="9"/>
      <c r="DO9" s="9"/>
      <c r="DP9" s="9"/>
      <c r="DQ9" s="9"/>
      <c r="DR9" s="10"/>
      <c r="DS9" s="10"/>
      <c r="DT9" s="5"/>
      <c r="DU9" s="5"/>
      <c r="DV9" s="80"/>
      <c r="DW9" s="79"/>
      <c r="DX9" s="5"/>
      <c r="DY9" s="9"/>
      <c r="DZ9" s="9"/>
      <c r="EA9" s="9"/>
      <c r="EB9" s="9"/>
      <c r="EC9" s="9"/>
      <c r="ED9" s="9"/>
      <c r="EE9" s="9"/>
      <c r="EF9" s="10"/>
      <c r="EG9" s="10"/>
      <c r="EH9" s="5"/>
      <c r="EI9" s="5"/>
      <c r="EJ9" s="80"/>
      <c r="EK9" s="79"/>
      <c r="EL9" s="5"/>
      <c r="EM9" s="9"/>
      <c r="EN9" s="9"/>
      <c r="EO9" s="9"/>
      <c r="EP9" s="9"/>
      <c r="EQ9" s="9"/>
      <c r="ER9" s="9"/>
      <c r="ES9" s="9"/>
      <c r="ET9" s="10"/>
      <c r="EU9" s="10"/>
      <c r="EV9" s="5"/>
      <c r="EW9" s="5"/>
      <c r="EX9" s="80"/>
      <c r="EY9" s="79"/>
      <c r="EZ9" s="5"/>
      <c r="FA9" s="9"/>
      <c r="FB9" s="9"/>
      <c r="FC9" s="9"/>
      <c r="FD9" s="9"/>
      <c r="FE9" s="9"/>
      <c r="FF9" s="9"/>
      <c r="FG9" s="9"/>
      <c r="FH9" s="10"/>
      <c r="FI9" s="10"/>
      <c r="FJ9" s="5"/>
      <c r="FK9" s="5"/>
      <c r="FL9" s="80"/>
      <c r="FM9" s="79"/>
      <c r="FN9" s="5"/>
      <c r="FO9" s="9"/>
      <c r="FP9" s="9"/>
      <c r="FQ9" s="9"/>
      <c r="FR9" s="9"/>
      <c r="FS9" s="9"/>
      <c r="FT9" s="9"/>
      <c r="FU9" s="9"/>
      <c r="FV9" s="10"/>
      <c r="FW9" s="10"/>
      <c r="FX9" s="5"/>
      <c r="FY9" s="5"/>
      <c r="FZ9" s="80"/>
    </row>
    <row r="10" spans="1:188">
      <c r="A10" s="79"/>
      <c r="B10" s="5"/>
      <c r="C10" s="141" t="s">
        <v>7</v>
      </c>
      <c r="D10" s="142"/>
      <c r="E10" s="142"/>
      <c r="F10" s="142"/>
      <c r="G10" s="142"/>
      <c r="H10" s="11"/>
      <c r="I10" s="12"/>
      <c r="J10" s="143" t="s">
        <v>8</v>
      </c>
      <c r="K10" s="144"/>
      <c r="L10" s="143" t="s">
        <v>9</v>
      </c>
      <c r="M10" s="144"/>
      <c r="N10" s="80"/>
      <c r="O10" s="79"/>
      <c r="P10" s="5"/>
      <c r="Q10" s="141" t="s">
        <v>7</v>
      </c>
      <c r="R10" s="142"/>
      <c r="S10" s="142"/>
      <c r="T10" s="142"/>
      <c r="U10" s="142"/>
      <c r="V10" s="11"/>
      <c r="W10" s="12"/>
      <c r="X10" s="143" t="s">
        <v>8</v>
      </c>
      <c r="Y10" s="144"/>
      <c r="Z10" s="143" t="s">
        <v>9</v>
      </c>
      <c r="AA10" s="144"/>
      <c r="AB10" s="80"/>
      <c r="AC10" s="79"/>
      <c r="AD10" s="5"/>
      <c r="AE10" s="141" t="s">
        <v>7</v>
      </c>
      <c r="AF10" s="142"/>
      <c r="AG10" s="142"/>
      <c r="AH10" s="142"/>
      <c r="AI10" s="142"/>
      <c r="AJ10" s="11"/>
      <c r="AK10" s="12"/>
      <c r="AL10" s="143" t="s">
        <v>8</v>
      </c>
      <c r="AM10" s="144"/>
      <c r="AN10" s="143" t="s">
        <v>9</v>
      </c>
      <c r="AO10" s="144"/>
      <c r="AP10" s="80"/>
      <c r="AQ10" s="79"/>
      <c r="AR10" s="5"/>
      <c r="AS10" s="141" t="s">
        <v>7</v>
      </c>
      <c r="AT10" s="142"/>
      <c r="AU10" s="142"/>
      <c r="AV10" s="142"/>
      <c r="AW10" s="142"/>
      <c r="AX10" s="11"/>
      <c r="AY10" s="12"/>
      <c r="AZ10" s="143" t="s">
        <v>8</v>
      </c>
      <c r="BA10" s="144"/>
      <c r="BB10" s="143" t="s">
        <v>9</v>
      </c>
      <c r="BC10" s="144"/>
      <c r="BD10" s="80"/>
      <c r="BE10" s="79"/>
      <c r="BF10" s="5"/>
      <c r="BG10" s="141" t="s">
        <v>7</v>
      </c>
      <c r="BH10" s="142"/>
      <c r="BI10" s="142"/>
      <c r="BJ10" s="142"/>
      <c r="BK10" s="142"/>
      <c r="BL10" s="11"/>
      <c r="BM10" s="12"/>
      <c r="BN10" s="143" t="s">
        <v>8</v>
      </c>
      <c r="BO10" s="144"/>
      <c r="BP10" s="143" t="s">
        <v>9</v>
      </c>
      <c r="BQ10" s="144"/>
      <c r="BR10" s="80"/>
      <c r="BS10" s="79"/>
      <c r="BT10" s="5"/>
      <c r="BU10" s="141" t="s">
        <v>7</v>
      </c>
      <c r="BV10" s="142"/>
      <c r="BW10" s="142"/>
      <c r="BX10" s="142"/>
      <c r="BY10" s="142"/>
      <c r="BZ10" s="11"/>
      <c r="CA10" s="12"/>
      <c r="CB10" s="143" t="s">
        <v>8</v>
      </c>
      <c r="CC10" s="144"/>
      <c r="CD10" s="143" t="s">
        <v>9</v>
      </c>
      <c r="CE10" s="144"/>
      <c r="CF10" s="80"/>
      <c r="CG10" s="79"/>
      <c r="CH10" s="5"/>
      <c r="CI10" s="141" t="s">
        <v>7</v>
      </c>
      <c r="CJ10" s="142"/>
      <c r="CK10" s="142"/>
      <c r="CL10" s="142"/>
      <c r="CM10" s="142"/>
      <c r="CN10" s="11"/>
      <c r="CO10" s="12"/>
      <c r="CP10" s="143" t="s">
        <v>8</v>
      </c>
      <c r="CQ10" s="144"/>
      <c r="CR10" s="143" t="s">
        <v>9</v>
      </c>
      <c r="CS10" s="144"/>
      <c r="CT10" s="80"/>
      <c r="CU10" s="79"/>
      <c r="CV10" s="5"/>
      <c r="CW10" s="141" t="s">
        <v>7</v>
      </c>
      <c r="CX10" s="142"/>
      <c r="CY10" s="142"/>
      <c r="CZ10" s="142"/>
      <c r="DA10" s="142"/>
      <c r="DB10" s="11"/>
      <c r="DC10" s="12"/>
      <c r="DD10" s="143" t="s">
        <v>8</v>
      </c>
      <c r="DE10" s="144"/>
      <c r="DF10" s="143" t="s">
        <v>9</v>
      </c>
      <c r="DG10" s="144"/>
      <c r="DH10" s="80"/>
      <c r="DI10" s="79"/>
      <c r="DJ10" s="5"/>
      <c r="DK10" s="141" t="s">
        <v>7</v>
      </c>
      <c r="DL10" s="142"/>
      <c r="DM10" s="142"/>
      <c r="DN10" s="142"/>
      <c r="DO10" s="142"/>
      <c r="DP10" s="11"/>
      <c r="DQ10" s="12"/>
      <c r="DR10" s="143" t="s">
        <v>8</v>
      </c>
      <c r="DS10" s="144"/>
      <c r="DT10" s="143" t="s">
        <v>9</v>
      </c>
      <c r="DU10" s="144"/>
      <c r="DV10" s="80"/>
      <c r="DW10" s="79"/>
      <c r="DX10" s="5"/>
      <c r="DY10" s="141" t="s">
        <v>7</v>
      </c>
      <c r="DZ10" s="142"/>
      <c r="EA10" s="142"/>
      <c r="EB10" s="142"/>
      <c r="EC10" s="142"/>
      <c r="ED10" s="11"/>
      <c r="EE10" s="12"/>
      <c r="EF10" s="143" t="s">
        <v>8</v>
      </c>
      <c r="EG10" s="144"/>
      <c r="EH10" s="143" t="s">
        <v>9</v>
      </c>
      <c r="EI10" s="144"/>
      <c r="EJ10" s="80"/>
      <c r="EK10" s="79"/>
      <c r="EL10" s="5"/>
      <c r="EM10" s="141" t="s">
        <v>7</v>
      </c>
      <c r="EN10" s="142"/>
      <c r="EO10" s="142"/>
      <c r="EP10" s="142"/>
      <c r="EQ10" s="142"/>
      <c r="ER10" s="11"/>
      <c r="ES10" s="12"/>
      <c r="ET10" s="143" t="s">
        <v>8</v>
      </c>
      <c r="EU10" s="144"/>
      <c r="EV10" s="143" t="s">
        <v>9</v>
      </c>
      <c r="EW10" s="144"/>
      <c r="EX10" s="80"/>
      <c r="EY10" s="79"/>
      <c r="EZ10" s="5"/>
      <c r="FA10" s="141" t="s">
        <v>7</v>
      </c>
      <c r="FB10" s="142"/>
      <c r="FC10" s="142"/>
      <c r="FD10" s="142"/>
      <c r="FE10" s="142"/>
      <c r="FF10" s="11"/>
      <c r="FG10" s="12"/>
      <c r="FH10" s="143" t="s">
        <v>8</v>
      </c>
      <c r="FI10" s="144"/>
      <c r="FJ10" s="143" t="s">
        <v>9</v>
      </c>
      <c r="FK10" s="144"/>
      <c r="FL10" s="80"/>
      <c r="FM10" s="79"/>
      <c r="FN10" s="5"/>
      <c r="FO10" s="141" t="s">
        <v>7</v>
      </c>
      <c r="FP10" s="142"/>
      <c r="FQ10" s="142"/>
      <c r="FR10" s="142"/>
      <c r="FS10" s="142"/>
      <c r="FT10" s="11"/>
      <c r="FU10" s="12"/>
      <c r="FV10" s="143" t="s">
        <v>8</v>
      </c>
      <c r="FW10" s="144"/>
      <c r="FX10" s="143" t="s">
        <v>9</v>
      </c>
      <c r="FY10" s="144"/>
      <c r="FZ10" s="80"/>
    </row>
    <row r="11" spans="1:188" ht="39" customHeight="1" thickBot="1">
      <c r="A11" s="79"/>
      <c r="B11" s="5"/>
      <c r="C11" s="13"/>
      <c r="D11" s="9"/>
      <c r="E11" s="9"/>
      <c r="F11" s="9"/>
      <c r="G11" s="9"/>
      <c r="H11" s="9"/>
      <c r="I11" s="9"/>
      <c r="J11" s="14" t="s">
        <v>10</v>
      </c>
      <c r="K11" s="15" t="s">
        <v>11</v>
      </c>
      <c r="L11" s="173" t="s">
        <v>12</v>
      </c>
      <c r="M11" s="174"/>
      <c r="N11" s="80"/>
      <c r="O11" s="79"/>
      <c r="P11" s="5"/>
      <c r="Q11" s="13"/>
      <c r="R11" s="9"/>
      <c r="S11" s="9"/>
      <c r="T11" s="9"/>
      <c r="U11" s="9"/>
      <c r="V11" s="9"/>
      <c r="W11" s="9"/>
      <c r="X11" s="14" t="s">
        <v>10</v>
      </c>
      <c r="Y11" s="15" t="s">
        <v>11</v>
      </c>
      <c r="Z11" s="173" t="s">
        <v>12</v>
      </c>
      <c r="AA11" s="174"/>
      <c r="AB11" s="80"/>
      <c r="AC11" s="79"/>
      <c r="AD11" s="5"/>
      <c r="AE11" s="13"/>
      <c r="AF11" s="9"/>
      <c r="AG11" s="9"/>
      <c r="AH11" s="9"/>
      <c r="AI11" s="9"/>
      <c r="AJ11" s="9"/>
      <c r="AK11" s="9"/>
      <c r="AL11" s="14" t="s">
        <v>10</v>
      </c>
      <c r="AM11" s="15" t="s">
        <v>11</v>
      </c>
      <c r="AN11" s="173" t="s">
        <v>12</v>
      </c>
      <c r="AO11" s="174"/>
      <c r="AP11" s="80"/>
      <c r="AQ11" s="79"/>
      <c r="AR11" s="5"/>
      <c r="AS11" s="13"/>
      <c r="AT11" s="9"/>
      <c r="AU11" s="9"/>
      <c r="AV11" s="9"/>
      <c r="AW11" s="9"/>
      <c r="AX11" s="9"/>
      <c r="AY11" s="9"/>
      <c r="AZ11" s="14" t="s">
        <v>10</v>
      </c>
      <c r="BA11" s="15" t="s">
        <v>11</v>
      </c>
      <c r="BB11" s="173" t="s">
        <v>12</v>
      </c>
      <c r="BC11" s="174"/>
      <c r="BD11" s="80"/>
      <c r="BE11" s="79"/>
      <c r="BF11" s="5"/>
      <c r="BG11" s="13"/>
      <c r="BH11" s="9"/>
      <c r="BI11" s="9"/>
      <c r="BJ11" s="9"/>
      <c r="BK11" s="9"/>
      <c r="BL11" s="9"/>
      <c r="BM11" s="9"/>
      <c r="BN11" s="14" t="s">
        <v>10</v>
      </c>
      <c r="BO11" s="15" t="s">
        <v>11</v>
      </c>
      <c r="BP11" s="173" t="s">
        <v>12</v>
      </c>
      <c r="BQ11" s="174"/>
      <c r="BR11" s="80"/>
      <c r="BS11" s="79"/>
      <c r="BT11" s="5"/>
      <c r="BU11" s="13"/>
      <c r="BV11" s="9"/>
      <c r="BW11" s="9"/>
      <c r="BX11" s="9"/>
      <c r="BY11" s="9"/>
      <c r="BZ11" s="9"/>
      <c r="CA11" s="9"/>
      <c r="CB11" s="14" t="s">
        <v>10</v>
      </c>
      <c r="CC11" s="15" t="s">
        <v>11</v>
      </c>
      <c r="CD11" s="173" t="s">
        <v>12</v>
      </c>
      <c r="CE11" s="174"/>
      <c r="CF11" s="80"/>
      <c r="CG11" s="79"/>
      <c r="CH11" s="5"/>
      <c r="CI11" s="13"/>
      <c r="CJ11" s="9"/>
      <c r="CK11" s="9"/>
      <c r="CL11" s="9"/>
      <c r="CM11" s="9"/>
      <c r="CN11" s="9"/>
      <c r="CO11" s="9"/>
      <c r="CP11" s="14" t="s">
        <v>10</v>
      </c>
      <c r="CQ11" s="15" t="s">
        <v>11</v>
      </c>
      <c r="CR11" s="173" t="s">
        <v>12</v>
      </c>
      <c r="CS11" s="174"/>
      <c r="CT11" s="80"/>
      <c r="CU11" s="79"/>
      <c r="CV11" s="5"/>
      <c r="CW11" s="13"/>
      <c r="CX11" s="9"/>
      <c r="CY11" s="9"/>
      <c r="CZ11" s="9"/>
      <c r="DA11" s="9"/>
      <c r="DB11" s="9"/>
      <c r="DC11" s="9"/>
      <c r="DD11" s="14" t="s">
        <v>10</v>
      </c>
      <c r="DE11" s="15" t="s">
        <v>11</v>
      </c>
      <c r="DF11" s="173" t="s">
        <v>12</v>
      </c>
      <c r="DG11" s="174"/>
      <c r="DH11" s="80"/>
      <c r="DI11" s="79"/>
      <c r="DJ11" s="5"/>
      <c r="DK11" s="13"/>
      <c r="DL11" s="9"/>
      <c r="DM11" s="9"/>
      <c r="DN11" s="9"/>
      <c r="DO11" s="9"/>
      <c r="DP11" s="9"/>
      <c r="DQ11" s="9"/>
      <c r="DR11" s="14" t="s">
        <v>10</v>
      </c>
      <c r="DS11" s="15" t="s">
        <v>11</v>
      </c>
      <c r="DT11" s="173" t="s">
        <v>12</v>
      </c>
      <c r="DU11" s="174"/>
      <c r="DV11" s="80"/>
      <c r="DW11" s="79"/>
      <c r="DX11" s="5"/>
      <c r="DY11" s="13"/>
      <c r="DZ11" s="9"/>
      <c r="EA11" s="9"/>
      <c r="EB11" s="9"/>
      <c r="EC11" s="9"/>
      <c r="ED11" s="9"/>
      <c r="EE11" s="9"/>
      <c r="EF11" s="14" t="s">
        <v>10</v>
      </c>
      <c r="EG11" s="15" t="s">
        <v>11</v>
      </c>
      <c r="EH11" s="173" t="s">
        <v>12</v>
      </c>
      <c r="EI11" s="174"/>
      <c r="EJ11" s="80"/>
      <c r="EK11" s="79"/>
      <c r="EL11" s="5"/>
      <c r="EM11" s="13"/>
      <c r="EN11" s="9"/>
      <c r="EO11" s="9"/>
      <c r="EP11" s="9"/>
      <c r="EQ11" s="9"/>
      <c r="ER11" s="9"/>
      <c r="ES11" s="9"/>
      <c r="ET11" s="14" t="s">
        <v>10</v>
      </c>
      <c r="EU11" s="15" t="s">
        <v>11</v>
      </c>
      <c r="EV11" s="173" t="s">
        <v>12</v>
      </c>
      <c r="EW11" s="174"/>
      <c r="EX11" s="80"/>
      <c r="EY11" s="79"/>
      <c r="EZ11" s="5"/>
      <c r="FA11" s="13"/>
      <c r="FB11" s="9"/>
      <c r="FC11" s="9"/>
      <c r="FD11" s="9"/>
      <c r="FE11" s="9"/>
      <c r="FF11" s="9"/>
      <c r="FG11" s="9"/>
      <c r="FH11" s="14" t="s">
        <v>10</v>
      </c>
      <c r="FI11" s="15" t="s">
        <v>11</v>
      </c>
      <c r="FJ11" s="173" t="s">
        <v>12</v>
      </c>
      <c r="FK11" s="174"/>
      <c r="FL11" s="80"/>
      <c r="FM11" s="79"/>
      <c r="FN11" s="5"/>
      <c r="FO11" s="13"/>
      <c r="FP11" s="9"/>
      <c r="FQ11" s="9"/>
      <c r="FR11" s="9"/>
      <c r="FS11" s="9"/>
      <c r="FT11" s="9"/>
      <c r="FU11" s="9"/>
      <c r="FV11" s="14" t="s">
        <v>10</v>
      </c>
      <c r="FW11" s="15" t="s">
        <v>11</v>
      </c>
      <c r="FX11" s="173" t="s">
        <v>12</v>
      </c>
      <c r="FY11" s="174"/>
      <c r="FZ11" s="80"/>
      <c r="GC11" s="121" t="s">
        <v>108</v>
      </c>
    </row>
    <row r="12" spans="1:188" ht="16.5">
      <c r="A12" s="79"/>
      <c r="B12" s="5"/>
      <c r="C12" s="16"/>
      <c r="D12" s="17" t="s">
        <v>13</v>
      </c>
      <c r="E12" s="18"/>
      <c r="F12" s="18"/>
      <c r="G12" s="159" t="s">
        <v>14</v>
      </c>
      <c r="H12" s="159"/>
      <c r="I12" s="160"/>
      <c r="J12" s="20"/>
      <c r="K12" s="20"/>
      <c r="L12" s="161"/>
      <c r="M12" s="162"/>
      <c r="N12" s="80"/>
      <c r="O12" s="79"/>
      <c r="P12" s="5"/>
      <c r="Q12" s="16"/>
      <c r="R12" s="17" t="s">
        <v>13</v>
      </c>
      <c r="S12" s="18"/>
      <c r="T12" s="18"/>
      <c r="U12" s="159" t="s">
        <v>14</v>
      </c>
      <c r="V12" s="159"/>
      <c r="W12" s="160"/>
      <c r="X12" s="20"/>
      <c r="Y12" s="20"/>
      <c r="Z12" s="161"/>
      <c r="AA12" s="162"/>
      <c r="AB12" s="80"/>
      <c r="AC12" s="79"/>
      <c r="AD12" s="5"/>
      <c r="AE12" s="16"/>
      <c r="AF12" s="17" t="s">
        <v>13</v>
      </c>
      <c r="AG12" s="18"/>
      <c r="AH12" s="18"/>
      <c r="AI12" s="159" t="s">
        <v>14</v>
      </c>
      <c r="AJ12" s="159"/>
      <c r="AK12" s="160"/>
      <c r="AL12" s="20"/>
      <c r="AM12" s="20"/>
      <c r="AN12" s="161"/>
      <c r="AO12" s="162"/>
      <c r="AP12" s="80"/>
      <c r="AQ12" s="79"/>
      <c r="AR12" s="5"/>
      <c r="AS12" s="16"/>
      <c r="AT12" s="17" t="s">
        <v>13</v>
      </c>
      <c r="AU12" s="18"/>
      <c r="AV12" s="18"/>
      <c r="AW12" s="159" t="s">
        <v>14</v>
      </c>
      <c r="AX12" s="159"/>
      <c r="AY12" s="160"/>
      <c r="AZ12" s="20"/>
      <c r="BA12" s="20"/>
      <c r="BB12" s="161"/>
      <c r="BC12" s="162"/>
      <c r="BD12" s="80"/>
      <c r="BE12" s="79"/>
      <c r="BF12" s="5"/>
      <c r="BG12" s="16"/>
      <c r="BH12" s="17" t="s">
        <v>13</v>
      </c>
      <c r="BI12" s="18"/>
      <c r="BJ12" s="18"/>
      <c r="BK12" s="159" t="s">
        <v>14</v>
      </c>
      <c r="BL12" s="159"/>
      <c r="BM12" s="160"/>
      <c r="BN12" s="20"/>
      <c r="BO12" s="20"/>
      <c r="BP12" s="161"/>
      <c r="BQ12" s="162"/>
      <c r="BR12" s="80"/>
      <c r="BS12" s="79"/>
      <c r="BT12" s="5"/>
      <c r="BU12" s="16"/>
      <c r="BV12" s="17" t="s">
        <v>13</v>
      </c>
      <c r="BW12" s="18"/>
      <c r="BX12" s="18"/>
      <c r="BY12" s="159" t="s">
        <v>14</v>
      </c>
      <c r="BZ12" s="159"/>
      <c r="CA12" s="160"/>
      <c r="CB12" s="20"/>
      <c r="CC12" s="20"/>
      <c r="CD12" s="161"/>
      <c r="CE12" s="162"/>
      <c r="CF12" s="80"/>
      <c r="CG12" s="79"/>
      <c r="CH12" s="5"/>
      <c r="CI12" s="16"/>
      <c r="CJ12" s="17" t="s">
        <v>13</v>
      </c>
      <c r="CK12" s="18"/>
      <c r="CL12" s="18"/>
      <c r="CM12" s="159" t="s">
        <v>14</v>
      </c>
      <c r="CN12" s="159"/>
      <c r="CO12" s="160"/>
      <c r="CP12" s="20"/>
      <c r="CQ12" s="20"/>
      <c r="CR12" s="161"/>
      <c r="CS12" s="162"/>
      <c r="CT12" s="80"/>
      <c r="CU12" s="79"/>
      <c r="CV12" s="5"/>
      <c r="CW12" s="16"/>
      <c r="CX12" s="17" t="s">
        <v>13</v>
      </c>
      <c r="CY12" s="18"/>
      <c r="CZ12" s="18"/>
      <c r="DA12" s="159" t="s">
        <v>14</v>
      </c>
      <c r="DB12" s="159"/>
      <c r="DC12" s="160"/>
      <c r="DD12" s="20"/>
      <c r="DE12" s="20"/>
      <c r="DF12" s="161"/>
      <c r="DG12" s="162"/>
      <c r="DH12" s="80"/>
      <c r="DI12" s="79"/>
      <c r="DJ12" s="5"/>
      <c r="DK12" s="16"/>
      <c r="DL12" s="17" t="s">
        <v>13</v>
      </c>
      <c r="DM12" s="18"/>
      <c r="DN12" s="18"/>
      <c r="DO12" s="159" t="s">
        <v>14</v>
      </c>
      <c r="DP12" s="159"/>
      <c r="DQ12" s="160"/>
      <c r="DR12" s="20"/>
      <c r="DS12" s="20"/>
      <c r="DT12" s="161"/>
      <c r="DU12" s="162"/>
      <c r="DV12" s="80"/>
      <c r="DW12" s="79"/>
      <c r="DX12" s="5"/>
      <c r="DY12" s="16"/>
      <c r="DZ12" s="17" t="s">
        <v>13</v>
      </c>
      <c r="EA12" s="18"/>
      <c r="EB12" s="18"/>
      <c r="EC12" s="159" t="s">
        <v>14</v>
      </c>
      <c r="ED12" s="159"/>
      <c r="EE12" s="160"/>
      <c r="EF12" s="20"/>
      <c r="EG12" s="20"/>
      <c r="EH12" s="161"/>
      <c r="EI12" s="162"/>
      <c r="EJ12" s="80"/>
      <c r="EK12" s="79"/>
      <c r="EL12" s="5"/>
      <c r="EM12" s="16"/>
      <c r="EN12" s="17" t="s">
        <v>13</v>
      </c>
      <c r="EO12" s="18"/>
      <c r="EP12" s="18"/>
      <c r="EQ12" s="159" t="s">
        <v>14</v>
      </c>
      <c r="ER12" s="159"/>
      <c r="ES12" s="160"/>
      <c r="ET12" s="20"/>
      <c r="EU12" s="20"/>
      <c r="EV12" s="161"/>
      <c r="EW12" s="162"/>
      <c r="EX12" s="80"/>
      <c r="EY12" s="79"/>
      <c r="EZ12" s="5"/>
      <c r="FA12" s="16"/>
      <c r="FB12" s="17" t="s">
        <v>13</v>
      </c>
      <c r="FC12" s="18"/>
      <c r="FD12" s="18"/>
      <c r="FE12" s="159" t="s">
        <v>14</v>
      </c>
      <c r="FF12" s="159"/>
      <c r="FG12" s="160"/>
      <c r="FH12" s="20"/>
      <c r="FI12" s="20"/>
      <c r="FJ12" s="161"/>
      <c r="FK12" s="162"/>
      <c r="FL12" s="80"/>
      <c r="FM12" s="79"/>
      <c r="FN12" s="5"/>
      <c r="FO12" s="16"/>
      <c r="FP12" s="17" t="s">
        <v>13</v>
      </c>
      <c r="FQ12" s="18"/>
      <c r="FR12" s="18"/>
      <c r="FS12" s="159" t="s">
        <v>14</v>
      </c>
      <c r="FT12" s="159"/>
      <c r="FU12" s="160"/>
      <c r="FV12" s="20"/>
      <c r="FW12" s="20"/>
      <c r="FX12" s="202"/>
      <c r="FY12" s="162"/>
      <c r="FZ12" s="80"/>
      <c r="GB12" s="121" t="s">
        <v>102</v>
      </c>
      <c r="GC12" s="121" t="s">
        <v>103</v>
      </c>
      <c r="GD12" s="121" t="s">
        <v>104</v>
      </c>
      <c r="GE12" s="121" t="s">
        <v>105</v>
      </c>
      <c r="GF12" s="121" t="s">
        <v>106</v>
      </c>
    </row>
    <row r="13" spans="1:188" ht="16.5">
      <c r="A13" s="79"/>
      <c r="B13" s="5"/>
      <c r="C13" s="21"/>
      <c r="D13" s="22"/>
      <c r="E13" s="22"/>
      <c r="F13" s="22"/>
      <c r="G13" s="163" t="s">
        <v>15</v>
      </c>
      <c r="H13" s="163"/>
      <c r="I13" s="164"/>
      <c r="J13" s="23"/>
      <c r="K13" s="123"/>
      <c r="L13" s="165"/>
      <c r="M13" s="166"/>
      <c r="N13" s="80"/>
      <c r="O13" s="79"/>
      <c r="P13" s="5"/>
      <c r="Q13" s="21"/>
      <c r="R13" s="22"/>
      <c r="S13" s="22"/>
      <c r="T13" s="22"/>
      <c r="U13" s="163" t="s">
        <v>15</v>
      </c>
      <c r="V13" s="163"/>
      <c r="W13" s="164"/>
      <c r="X13" s="23"/>
      <c r="Y13" s="123"/>
      <c r="Z13" s="165"/>
      <c r="AA13" s="166"/>
      <c r="AB13" s="80"/>
      <c r="AC13" s="79"/>
      <c r="AD13" s="5"/>
      <c r="AE13" s="21"/>
      <c r="AF13" s="22"/>
      <c r="AG13" s="22"/>
      <c r="AH13" s="22"/>
      <c r="AI13" s="163" t="s">
        <v>15</v>
      </c>
      <c r="AJ13" s="163"/>
      <c r="AK13" s="164"/>
      <c r="AL13" s="23"/>
      <c r="AM13" s="123"/>
      <c r="AN13" s="165"/>
      <c r="AO13" s="166"/>
      <c r="AP13" s="80"/>
      <c r="AQ13" s="79"/>
      <c r="AR13" s="5"/>
      <c r="AS13" s="21"/>
      <c r="AT13" s="22"/>
      <c r="AU13" s="22"/>
      <c r="AV13" s="22"/>
      <c r="AW13" s="163" t="s">
        <v>15</v>
      </c>
      <c r="AX13" s="163"/>
      <c r="AY13" s="164"/>
      <c r="AZ13" s="23"/>
      <c r="BA13" s="123"/>
      <c r="BB13" s="165"/>
      <c r="BC13" s="166"/>
      <c r="BD13" s="80"/>
      <c r="BE13" s="79"/>
      <c r="BF13" s="5"/>
      <c r="BG13" s="21"/>
      <c r="BH13" s="22"/>
      <c r="BI13" s="22"/>
      <c r="BJ13" s="22"/>
      <c r="BK13" s="163" t="s">
        <v>15</v>
      </c>
      <c r="BL13" s="163"/>
      <c r="BM13" s="164"/>
      <c r="BN13" s="23"/>
      <c r="BO13" s="123"/>
      <c r="BP13" s="165"/>
      <c r="BQ13" s="166"/>
      <c r="BR13" s="80"/>
      <c r="BS13" s="79"/>
      <c r="BT13" s="5"/>
      <c r="BU13" s="21"/>
      <c r="BV13" s="22"/>
      <c r="BW13" s="22"/>
      <c r="BX13" s="22"/>
      <c r="BY13" s="163" t="s">
        <v>15</v>
      </c>
      <c r="BZ13" s="163"/>
      <c r="CA13" s="164"/>
      <c r="CB13" s="23"/>
      <c r="CC13" s="123"/>
      <c r="CD13" s="165"/>
      <c r="CE13" s="166"/>
      <c r="CF13" s="80"/>
      <c r="CG13" s="79"/>
      <c r="CH13" s="5"/>
      <c r="CI13" s="21"/>
      <c r="CJ13" s="22"/>
      <c r="CK13" s="22"/>
      <c r="CL13" s="22"/>
      <c r="CM13" s="163" t="s">
        <v>15</v>
      </c>
      <c r="CN13" s="163"/>
      <c r="CO13" s="164"/>
      <c r="CP13" s="23"/>
      <c r="CQ13" s="123"/>
      <c r="CR13" s="165"/>
      <c r="CS13" s="166"/>
      <c r="CT13" s="80"/>
      <c r="CU13" s="79"/>
      <c r="CV13" s="5"/>
      <c r="CW13" s="21"/>
      <c r="CX13" s="22"/>
      <c r="CY13" s="22"/>
      <c r="CZ13" s="22"/>
      <c r="DA13" s="163" t="s">
        <v>15</v>
      </c>
      <c r="DB13" s="163"/>
      <c r="DC13" s="164"/>
      <c r="DD13" s="23"/>
      <c r="DE13" s="123"/>
      <c r="DF13" s="165"/>
      <c r="DG13" s="166"/>
      <c r="DH13" s="80"/>
      <c r="DI13" s="79"/>
      <c r="DJ13" s="5"/>
      <c r="DK13" s="21"/>
      <c r="DL13" s="22"/>
      <c r="DM13" s="22"/>
      <c r="DN13" s="22"/>
      <c r="DO13" s="163" t="s">
        <v>15</v>
      </c>
      <c r="DP13" s="163"/>
      <c r="DQ13" s="164"/>
      <c r="DR13" s="23"/>
      <c r="DS13" s="123"/>
      <c r="DT13" s="165"/>
      <c r="DU13" s="166"/>
      <c r="DV13" s="80"/>
      <c r="DW13" s="79"/>
      <c r="DX13" s="5"/>
      <c r="DY13" s="21"/>
      <c r="DZ13" s="22"/>
      <c r="EA13" s="22"/>
      <c r="EB13" s="22"/>
      <c r="EC13" s="163" t="s">
        <v>15</v>
      </c>
      <c r="ED13" s="163"/>
      <c r="EE13" s="164"/>
      <c r="EF13" s="23"/>
      <c r="EG13" s="123"/>
      <c r="EH13" s="165"/>
      <c r="EI13" s="166"/>
      <c r="EJ13" s="80"/>
      <c r="EK13" s="79"/>
      <c r="EL13" s="5"/>
      <c r="EM13" s="21"/>
      <c r="EN13" s="22"/>
      <c r="EO13" s="22"/>
      <c r="EP13" s="22"/>
      <c r="EQ13" s="163" t="s">
        <v>15</v>
      </c>
      <c r="ER13" s="163"/>
      <c r="ES13" s="164"/>
      <c r="ET13" s="23"/>
      <c r="EU13" s="123"/>
      <c r="EV13" s="165"/>
      <c r="EW13" s="166"/>
      <c r="EX13" s="80"/>
      <c r="EY13" s="79"/>
      <c r="EZ13" s="5"/>
      <c r="FA13" s="21"/>
      <c r="FB13" s="22"/>
      <c r="FC13" s="22"/>
      <c r="FD13" s="22"/>
      <c r="FE13" s="163" t="s">
        <v>15</v>
      </c>
      <c r="FF13" s="163"/>
      <c r="FG13" s="164"/>
      <c r="FH13" s="23"/>
      <c r="FI13" s="123"/>
      <c r="FJ13" s="165"/>
      <c r="FK13" s="166"/>
      <c r="FL13" s="80"/>
      <c r="FM13" s="79"/>
      <c r="FN13" s="5"/>
      <c r="FO13" s="21"/>
      <c r="FP13" s="22"/>
      <c r="FQ13" s="22"/>
      <c r="FR13" s="22"/>
      <c r="FS13" s="163" t="s">
        <v>15</v>
      </c>
      <c r="FT13" s="163"/>
      <c r="FU13" s="164"/>
      <c r="FV13" s="23"/>
      <c r="FW13" s="23"/>
      <c r="FX13" s="203"/>
      <c r="FY13" s="166"/>
      <c r="FZ13" s="80"/>
      <c r="GB13">
        <v>1001010201</v>
      </c>
      <c r="GC13" t="s">
        <v>17</v>
      </c>
      <c r="GD13" s="120">
        <f t="shared" ref="GD13:GD22" si="0">+FW14+FW30</f>
        <v>19625139.210000001</v>
      </c>
      <c r="GF13" s="120">
        <f>+GD13+GE13</f>
        <v>19625139.210000001</v>
      </c>
    </row>
    <row r="14" spans="1:188">
      <c r="A14" s="79"/>
      <c r="B14" s="5"/>
      <c r="C14" s="24"/>
      <c r="D14" s="25" t="s">
        <v>16</v>
      </c>
      <c r="E14" s="25"/>
      <c r="F14" s="25"/>
      <c r="G14" s="167" t="s">
        <v>17</v>
      </c>
      <c r="H14" s="167"/>
      <c r="I14" s="168"/>
      <c r="J14" s="26">
        <v>5142</v>
      </c>
      <c r="K14" s="124">
        <v>4452137.4400000004</v>
      </c>
      <c r="L14" s="125">
        <v>1208059.98</v>
      </c>
      <c r="M14" s="126"/>
      <c r="N14" s="80"/>
      <c r="O14" s="79"/>
      <c r="P14" s="5"/>
      <c r="Q14" s="24"/>
      <c r="R14" s="25" t="s">
        <v>16</v>
      </c>
      <c r="S14" s="25"/>
      <c r="T14" s="25"/>
      <c r="U14" s="167" t="s">
        <v>17</v>
      </c>
      <c r="V14" s="167"/>
      <c r="W14" s="168"/>
      <c r="X14" s="26">
        <v>3522</v>
      </c>
      <c r="Y14" s="124">
        <v>1476356.56</v>
      </c>
      <c r="Z14" s="125">
        <v>224803.69</v>
      </c>
      <c r="AA14" s="126"/>
      <c r="AB14" s="80"/>
      <c r="AC14" s="79"/>
      <c r="AD14" s="5"/>
      <c r="AE14" s="24"/>
      <c r="AF14" s="25" t="s">
        <v>16</v>
      </c>
      <c r="AG14" s="25"/>
      <c r="AH14" s="25"/>
      <c r="AI14" s="167" t="s">
        <v>17</v>
      </c>
      <c r="AJ14" s="167"/>
      <c r="AK14" s="168"/>
      <c r="AL14" s="26">
        <v>3491</v>
      </c>
      <c r="AM14" s="124">
        <v>1346187.83</v>
      </c>
      <c r="AN14" s="125">
        <v>223284.18</v>
      </c>
      <c r="AO14" s="126"/>
      <c r="AP14" s="80"/>
      <c r="AQ14" s="79"/>
      <c r="AR14" s="5"/>
      <c r="AS14" s="24"/>
      <c r="AT14" s="25" t="s">
        <v>16</v>
      </c>
      <c r="AU14" s="25"/>
      <c r="AV14" s="25"/>
      <c r="AW14" s="167" t="s">
        <v>17</v>
      </c>
      <c r="AX14" s="167"/>
      <c r="AY14" s="168"/>
      <c r="AZ14" s="26">
        <v>4660</v>
      </c>
      <c r="BA14" s="124">
        <v>1346543.86</v>
      </c>
      <c r="BB14" s="125">
        <v>133871.98000000001</v>
      </c>
      <c r="BC14" s="126"/>
      <c r="BD14" s="80"/>
      <c r="BE14" s="79"/>
      <c r="BF14" s="5"/>
      <c r="BG14" s="24"/>
      <c r="BH14" s="25" t="s">
        <v>16</v>
      </c>
      <c r="BI14" s="25"/>
      <c r="BJ14" s="25"/>
      <c r="BK14" s="167" t="s">
        <v>17</v>
      </c>
      <c r="BL14" s="167"/>
      <c r="BM14" s="168"/>
      <c r="BN14" s="26">
        <v>3900</v>
      </c>
      <c r="BO14" s="124">
        <v>1098916.25</v>
      </c>
      <c r="BP14" s="125">
        <v>97980.1</v>
      </c>
      <c r="BQ14" s="126"/>
      <c r="BR14" s="80"/>
      <c r="BS14" s="79"/>
      <c r="BT14" s="5"/>
      <c r="BU14" s="24"/>
      <c r="BV14" s="25" t="s">
        <v>16</v>
      </c>
      <c r="BW14" s="25"/>
      <c r="BX14" s="25"/>
      <c r="BY14" s="167" t="s">
        <v>17</v>
      </c>
      <c r="BZ14" s="167"/>
      <c r="CA14" s="168"/>
      <c r="CB14" s="26">
        <v>3199</v>
      </c>
      <c r="CC14" s="124">
        <v>908128.55</v>
      </c>
      <c r="CD14" s="125">
        <v>81915.91</v>
      </c>
      <c r="CE14" s="126"/>
      <c r="CF14" s="80"/>
      <c r="CG14" s="79"/>
      <c r="CH14" s="5"/>
      <c r="CI14" s="24"/>
      <c r="CJ14" s="25" t="s">
        <v>16</v>
      </c>
      <c r="CK14" s="25"/>
      <c r="CL14" s="25"/>
      <c r="CM14" s="167" t="s">
        <v>17</v>
      </c>
      <c r="CN14" s="167"/>
      <c r="CO14" s="168"/>
      <c r="CP14" s="26">
        <v>4840</v>
      </c>
      <c r="CQ14" s="130">
        <v>1339021.29</v>
      </c>
      <c r="CR14" s="125">
        <v>183030.85</v>
      </c>
      <c r="CS14" s="126"/>
      <c r="CT14" s="80"/>
      <c r="CU14" s="79"/>
      <c r="CV14" s="5"/>
      <c r="CW14" s="24"/>
      <c r="CX14" s="25" t="s">
        <v>16</v>
      </c>
      <c r="CY14" s="25"/>
      <c r="CZ14" s="25"/>
      <c r="DA14" s="167" t="s">
        <v>17</v>
      </c>
      <c r="DB14" s="167"/>
      <c r="DC14" s="168"/>
      <c r="DD14" s="26">
        <v>3943</v>
      </c>
      <c r="DE14" s="130">
        <v>1118586.1100000001</v>
      </c>
      <c r="DF14" s="125">
        <v>77267.149999999994</v>
      </c>
      <c r="DG14" s="126"/>
      <c r="DH14" s="80"/>
      <c r="DI14" s="79"/>
      <c r="DJ14" s="5"/>
      <c r="DK14" s="24"/>
      <c r="DL14" s="25" t="s">
        <v>16</v>
      </c>
      <c r="DM14" s="25"/>
      <c r="DN14" s="25"/>
      <c r="DO14" s="167" t="s">
        <v>17</v>
      </c>
      <c r="DP14" s="167"/>
      <c r="DQ14" s="168"/>
      <c r="DR14" s="26">
        <v>3743</v>
      </c>
      <c r="DS14" s="130">
        <v>1079423.92</v>
      </c>
      <c r="DT14" s="125">
        <v>103817.88</v>
      </c>
      <c r="DU14" s="126"/>
      <c r="DV14" s="80"/>
      <c r="DW14" s="79"/>
      <c r="DX14" s="5"/>
      <c r="DY14" s="24"/>
      <c r="DZ14" s="25" t="s">
        <v>16</v>
      </c>
      <c r="EA14" s="25"/>
      <c r="EB14" s="25"/>
      <c r="EC14" s="167" t="s">
        <v>17</v>
      </c>
      <c r="ED14" s="167"/>
      <c r="EE14" s="168"/>
      <c r="EF14" s="26">
        <v>4142</v>
      </c>
      <c r="EG14" s="124">
        <v>1092138.9099999999</v>
      </c>
      <c r="EH14" s="125">
        <v>71116.232700000066</v>
      </c>
      <c r="EI14" s="126"/>
      <c r="EJ14" s="80"/>
      <c r="EK14" s="79"/>
      <c r="EL14" s="5"/>
      <c r="EM14" s="24"/>
      <c r="EN14" s="25" t="s">
        <v>16</v>
      </c>
      <c r="EO14" s="25"/>
      <c r="EP14" s="25"/>
      <c r="EQ14" s="167" t="s">
        <v>17</v>
      </c>
      <c r="ER14" s="167"/>
      <c r="ES14" s="168"/>
      <c r="ET14" s="26">
        <v>4206</v>
      </c>
      <c r="EU14" s="124">
        <v>1137777.8400000001</v>
      </c>
      <c r="EV14" s="125">
        <v>99319.53</v>
      </c>
      <c r="EW14" s="126"/>
      <c r="EX14" s="80"/>
      <c r="EY14" s="79"/>
      <c r="EZ14" s="5"/>
      <c r="FA14" s="24"/>
      <c r="FB14" s="25" t="s">
        <v>16</v>
      </c>
      <c r="FC14" s="25"/>
      <c r="FD14" s="25"/>
      <c r="FE14" s="167" t="s">
        <v>17</v>
      </c>
      <c r="FF14" s="167"/>
      <c r="FG14" s="168"/>
      <c r="FH14" s="26">
        <v>5529</v>
      </c>
      <c r="FI14" s="124">
        <v>1483173.74</v>
      </c>
      <c r="FJ14" s="125">
        <v>134899.18</v>
      </c>
      <c r="FK14" s="126"/>
      <c r="FL14" s="80"/>
      <c r="FM14" s="79"/>
      <c r="FN14" s="5"/>
      <c r="FO14" s="24"/>
      <c r="FP14" s="25" t="s">
        <v>16</v>
      </c>
      <c r="FQ14" s="25"/>
      <c r="FR14" s="25"/>
      <c r="FS14" s="167" t="s">
        <v>17</v>
      </c>
      <c r="FT14" s="167"/>
      <c r="FU14" s="168"/>
      <c r="FV14" s="26">
        <f>+J14+X14+AL14+AZ14+BN14+CB14+CP14+DD14+DR14+EF14+ET14+FH14</f>
        <v>50317</v>
      </c>
      <c r="FW14" s="51">
        <f t="shared" ref="FW14:FY25" si="1">+K14+Y14+AM14+BA14+BO14+CC14+CQ14+DE14+DS14+EG14+EU14+FI14</f>
        <v>17878392.300000001</v>
      </c>
      <c r="FX14" s="204">
        <f t="shared" si="1"/>
        <v>2639366.6626999998</v>
      </c>
      <c r="FY14" s="150">
        <f t="shared" si="1"/>
        <v>0</v>
      </c>
      <c r="FZ14" s="80"/>
      <c r="GB14">
        <v>1001010202</v>
      </c>
      <c r="GC14" t="s">
        <v>19</v>
      </c>
      <c r="GD14" s="120">
        <f t="shared" si="0"/>
        <v>348723.69</v>
      </c>
      <c r="GF14" s="120">
        <f t="shared" ref="GF14:GF27" si="2">+GD14+GE14</f>
        <v>348723.69</v>
      </c>
    </row>
    <row r="15" spans="1:188">
      <c r="A15" s="79"/>
      <c r="B15" s="5"/>
      <c r="C15" s="24"/>
      <c r="D15" s="25" t="s">
        <v>18</v>
      </c>
      <c r="E15" s="25"/>
      <c r="F15" s="25"/>
      <c r="G15" s="30" t="s">
        <v>19</v>
      </c>
      <c r="H15" s="30"/>
      <c r="I15" s="30"/>
      <c r="J15" s="26">
        <v>32</v>
      </c>
      <c r="K15" s="124">
        <v>42148.39</v>
      </c>
      <c r="L15" s="125">
        <v>181650.29</v>
      </c>
      <c r="M15" s="126"/>
      <c r="N15" s="80"/>
      <c r="O15" s="79"/>
      <c r="P15" s="5"/>
      <c r="Q15" s="24"/>
      <c r="R15" s="25" t="s">
        <v>18</v>
      </c>
      <c r="S15" s="25"/>
      <c r="T15" s="25"/>
      <c r="U15" s="30" t="s">
        <v>19</v>
      </c>
      <c r="V15" s="30"/>
      <c r="W15" s="30"/>
      <c r="X15" s="26">
        <v>20</v>
      </c>
      <c r="Y15" s="124">
        <v>20079.560000000001</v>
      </c>
      <c r="Z15" s="125">
        <v>24632.26</v>
      </c>
      <c r="AA15" s="126"/>
      <c r="AB15" s="80"/>
      <c r="AC15" s="79"/>
      <c r="AD15" s="5"/>
      <c r="AE15" s="24"/>
      <c r="AF15" s="25" t="s">
        <v>18</v>
      </c>
      <c r="AG15" s="25"/>
      <c r="AH15" s="25"/>
      <c r="AI15" s="30" t="s">
        <v>19</v>
      </c>
      <c r="AJ15" s="30"/>
      <c r="AK15" s="30"/>
      <c r="AL15" s="26">
        <v>42</v>
      </c>
      <c r="AM15" s="124">
        <v>41629.15</v>
      </c>
      <c r="AN15" s="125">
        <v>9390.77</v>
      </c>
      <c r="AO15" s="126"/>
      <c r="AP15" s="80"/>
      <c r="AQ15" s="79"/>
      <c r="AR15" s="5"/>
      <c r="AS15" s="24"/>
      <c r="AT15" s="25" t="s">
        <v>18</v>
      </c>
      <c r="AU15" s="25"/>
      <c r="AV15" s="25"/>
      <c r="AW15" s="30" t="s">
        <v>19</v>
      </c>
      <c r="AX15" s="30"/>
      <c r="AY15" s="30"/>
      <c r="AZ15" s="26">
        <v>18</v>
      </c>
      <c r="BA15" s="124">
        <v>16754.560000000001</v>
      </c>
      <c r="BB15" s="125">
        <v>12934.56</v>
      </c>
      <c r="BC15" s="126"/>
      <c r="BD15" s="80"/>
      <c r="BE15" s="79"/>
      <c r="BF15" s="5"/>
      <c r="BG15" s="24"/>
      <c r="BH15" s="25" t="s">
        <v>18</v>
      </c>
      <c r="BI15" s="25"/>
      <c r="BJ15" s="25"/>
      <c r="BK15" s="30" t="s">
        <v>19</v>
      </c>
      <c r="BL15" s="30"/>
      <c r="BM15" s="30"/>
      <c r="BN15" s="26">
        <v>28</v>
      </c>
      <c r="BO15" s="124">
        <v>37130.82</v>
      </c>
      <c r="BP15" s="125">
        <v>9111.83</v>
      </c>
      <c r="BQ15" s="126"/>
      <c r="BR15" s="80"/>
      <c r="BS15" s="79"/>
      <c r="BT15" s="5"/>
      <c r="BU15" s="24"/>
      <c r="BV15" s="25" t="s">
        <v>18</v>
      </c>
      <c r="BW15" s="25"/>
      <c r="BX15" s="25"/>
      <c r="BY15" s="30" t="s">
        <v>19</v>
      </c>
      <c r="BZ15" s="30"/>
      <c r="CA15" s="30"/>
      <c r="CB15" s="26">
        <v>20</v>
      </c>
      <c r="CC15" s="124">
        <v>17485.2</v>
      </c>
      <c r="CD15" s="125">
        <v>8200.0300000000007</v>
      </c>
      <c r="CE15" s="126"/>
      <c r="CF15" s="80"/>
      <c r="CG15" s="79"/>
      <c r="CH15" s="5"/>
      <c r="CI15" s="24"/>
      <c r="CJ15" s="25" t="s">
        <v>18</v>
      </c>
      <c r="CK15" s="25"/>
      <c r="CL15" s="25"/>
      <c r="CM15" s="30" t="s">
        <v>19</v>
      </c>
      <c r="CN15" s="30"/>
      <c r="CO15" s="30"/>
      <c r="CP15" s="26">
        <v>33</v>
      </c>
      <c r="CQ15" s="130">
        <v>44095.54</v>
      </c>
      <c r="CR15" s="125">
        <v>10130.69</v>
      </c>
      <c r="CS15" s="126"/>
      <c r="CT15" s="80"/>
      <c r="CU15" s="79"/>
      <c r="CV15" s="5"/>
      <c r="CW15" s="24"/>
      <c r="CX15" s="25" t="s">
        <v>18</v>
      </c>
      <c r="CY15" s="25"/>
      <c r="CZ15" s="25"/>
      <c r="DA15" s="30" t="s">
        <v>19</v>
      </c>
      <c r="DB15" s="30"/>
      <c r="DC15" s="30"/>
      <c r="DD15" s="26">
        <v>27</v>
      </c>
      <c r="DE15" s="130">
        <v>36008.629999999997</v>
      </c>
      <c r="DF15" s="125">
        <v>8579.82</v>
      </c>
      <c r="DG15" s="126"/>
      <c r="DH15" s="80"/>
      <c r="DI15" s="79"/>
      <c r="DJ15" s="5"/>
      <c r="DK15" s="24"/>
      <c r="DL15" s="25" t="s">
        <v>18</v>
      </c>
      <c r="DM15" s="25"/>
      <c r="DN15" s="25"/>
      <c r="DO15" s="30" t="s">
        <v>19</v>
      </c>
      <c r="DP15" s="30"/>
      <c r="DQ15" s="30"/>
      <c r="DR15" s="26">
        <v>21</v>
      </c>
      <c r="DS15" s="130">
        <v>15476.27</v>
      </c>
      <c r="DT15" s="125">
        <v>8307.42</v>
      </c>
      <c r="DU15" s="126"/>
      <c r="DV15" s="80"/>
      <c r="DW15" s="79"/>
      <c r="DX15" s="5"/>
      <c r="DY15" s="24"/>
      <c r="DZ15" s="25" t="s">
        <v>18</v>
      </c>
      <c r="EA15" s="25"/>
      <c r="EB15" s="25"/>
      <c r="EC15" s="30" t="s">
        <v>19</v>
      </c>
      <c r="ED15" s="30"/>
      <c r="EE15" s="30"/>
      <c r="EF15" s="26">
        <v>17</v>
      </c>
      <c r="EG15" s="124">
        <v>10499.63</v>
      </c>
      <c r="EH15" s="125">
        <v>10710.888700000001</v>
      </c>
      <c r="EI15" s="126"/>
      <c r="EJ15" s="80"/>
      <c r="EK15" s="79"/>
      <c r="EL15" s="5"/>
      <c r="EM15" s="24"/>
      <c r="EN15" s="25" t="s">
        <v>18</v>
      </c>
      <c r="EO15" s="25"/>
      <c r="EP15" s="25"/>
      <c r="EQ15" s="30" t="s">
        <v>19</v>
      </c>
      <c r="ER15" s="30"/>
      <c r="ES15" s="30"/>
      <c r="ET15" s="26">
        <v>21</v>
      </c>
      <c r="EU15" s="124">
        <v>23433.48</v>
      </c>
      <c r="EV15" s="125">
        <v>11057.51</v>
      </c>
      <c r="EW15" s="126"/>
      <c r="EX15" s="80"/>
      <c r="EY15" s="79"/>
      <c r="EZ15" s="5"/>
      <c r="FA15" s="24"/>
      <c r="FB15" s="25" t="s">
        <v>18</v>
      </c>
      <c r="FC15" s="25"/>
      <c r="FD15" s="25"/>
      <c r="FE15" s="30" t="s">
        <v>19</v>
      </c>
      <c r="FF15" s="30"/>
      <c r="FG15" s="30"/>
      <c r="FH15" s="26">
        <v>12</v>
      </c>
      <c r="FI15" s="124">
        <v>13577.42</v>
      </c>
      <c r="FJ15" s="125">
        <v>17182.41</v>
      </c>
      <c r="FK15" s="126"/>
      <c r="FL15" s="80"/>
      <c r="FM15" s="79"/>
      <c r="FN15" s="5"/>
      <c r="FO15" s="24"/>
      <c r="FP15" s="25" t="s">
        <v>18</v>
      </c>
      <c r="FQ15" s="25"/>
      <c r="FR15" s="25"/>
      <c r="FS15" s="30" t="s">
        <v>19</v>
      </c>
      <c r="FT15" s="30"/>
      <c r="FU15" s="30"/>
      <c r="FV15" s="26">
        <f t="shared" ref="FV15:FV25" si="3">+J15+X15+AL15+AZ15+BN15+CB15+CP15+DD15+DR15+EF15+ET15+FH15</f>
        <v>291</v>
      </c>
      <c r="FW15" s="51">
        <f t="shared" si="1"/>
        <v>318318.65000000002</v>
      </c>
      <c r="FX15" s="204">
        <f t="shared" si="1"/>
        <v>311888.47869999998</v>
      </c>
      <c r="FY15" s="150">
        <f t="shared" si="1"/>
        <v>0</v>
      </c>
      <c r="FZ15" s="80"/>
      <c r="GB15">
        <v>1001010203</v>
      </c>
      <c r="GC15" t="s">
        <v>21</v>
      </c>
      <c r="GD15" s="120">
        <f t="shared" si="0"/>
        <v>3944819.5900000003</v>
      </c>
      <c r="GF15" s="120">
        <f t="shared" si="2"/>
        <v>3944819.5900000003</v>
      </c>
    </row>
    <row r="16" spans="1:188">
      <c r="A16" s="79"/>
      <c r="B16" s="5"/>
      <c r="C16" s="24"/>
      <c r="D16" s="25" t="s">
        <v>20</v>
      </c>
      <c r="E16" s="25"/>
      <c r="F16" s="25"/>
      <c r="G16" s="30" t="s">
        <v>21</v>
      </c>
      <c r="H16" s="30"/>
      <c r="I16" s="30"/>
      <c r="J16" s="26">
        <v>2347</v>
      </c>
      <c r="K16" s="124">
        <v>843367.37</v>
      </c>
      <c r="L16" s="125"/>
      <c r="M16" s="126"/>
      <c r="N16" s="80"/>
      <c r="O16" s="79"/>
      <c r="P16" s="5"/>
      <c r="Q16" s="24"/>
      <c r="R16" s="25" t="s">
        <v>20</v>
      </c>
      <c r="S16" s="25"/>
      <c r="T16" s="25"/>
      <c r="U16" s="30" t="s">
        <v>21</v>
      </c>
      <c r="V16" s="30"/>
      <c r="W16" s="30"/>
      <c r="X16" s="26">
        <v>1916</v>
      </c>
      <c r="Y16" s="124">
        <v>248144.22</v>
      </c>
      <c r="Z16" s="125"/>
      <c r="AA16" s="126"/>
      <c r="AB16" s="80"/>
      <c r="AC16" s="79"/>
      <c r="AD16" s="5"/>
      <c r="AE16" s="24"/>
      <c r="AF16" s="25" t="s">
        <v>20</v>
      </c>
      <c r="AG16" s="25"/>
      <c r="AH16" s="25"/>
      <c r="AI16" s="30" t="s">
        <v>21</v>
      </c>
      <c r="AJ16" s="30"/>
      <c r="AK16" s="30"/>
      <c r="AL16" s="26">
        <v>2249</v>
      </c>
      <c r="AM16" s="124">
        <v>237045.06</v>
      </c>
      <c r="AN16" s="125"/>
      <c r="AO16" s="126"/>
      <c r="AP16" s="80"/>
      <c r="AQ16" s="79"/>
      <c r="AR16" s="5"/>
      <c r="AS16" s="24"/>
      <c r="AT16" s="25" t="s">
        <v>20</v>
      </c>
      <c r="AU16" s="25"/>
      <c r="AV16" s="25"/>
      <c r="AW16" s="30" t="s">
        <v>21</v>
      </c>
      <c r="AX16" s="30"/>
      <c r="AY16" s="30"/>
      <c r="AZ16" s="26">
        <v>3148</v>
      </c>
      <c r="BA16" s="124">
        <v>289698.48</v>
      </c>
      <c r="BB16" s="125"/>
      <c r="BC16" s="126"/>
      <c r="BD16" s="80"/>
      <c r="BE16" s="79"/>
      <c r="BF16" s="5"/>
      <c r="BG16" s="24"/>
      <c r="BH16" s="25" t="s">
        <v>20</v>
      </c>
      <c r="BI16" s="25"/>
      <c r="BJ16" s="25"/>
      <c r="BK16" s="30" t="s">
        <v>21</v>
      </c>
      <c r="BL16" s="30"/>
      <c r="BM16" s="30"/>
      <c r="BN16" s="26">
        <v>2703</v>
      </c>
      <c r="BO16" s="124">
        <v>236620.22</v>
      </c>
      <c r="BP16" s="125"/>
      <c r="BQ16" s="126"/>
      <c r="BR16" s="80"/>
      <c r="BS16" s="79"/>
      <c r="BT16" s="5"/>
      <c r="BU16" s="24"/>
      <c r="BV16" s="25" t="s">
        <v>20</v>
      </c>
      <c r="BW16" s="25"/>
      <c r="BX16" s="25"/>
      <c r="BY16" s="30" t="s">
        <v>21</v>
      </c>
      <c r="BZ16" s="30"/>
      <c r="CA16" s="30"/>
      <c r="CB16" s="26">
        <v>2481</v>
      </c>
      <c r="CC16" s="124">
        <v>221838.13</v>
      </c>
      <c r="CD16" s="125"/>
      <c r="CE16" s="126"/>
      <c r="CF16" s="80"/>
      <c r="CG16" s="79"/>
      <c r="CH16" s="5"/>
      <c r="CI16" s="24"/>
      <c r="CJ16" s="25" t="s">
        <v>20</v>
      </c>
      <c r="CK16" s="25"/>
      <c r="CL16" s="25"/>
      <c r="CM16" s="30" t="s">
        <v>21</v>
      </c>
      <c r="CN16" s="30"/>
      <c r="CO16" s="30"/>
      <c r="CP16" s="26">
        <v>2993</v>
      </c>
      <c r="CQ16" s="130">
        <v>246961.53</v>
      </c>
      <c r="CR16" s="125"/>
      <c r="CS16" s="126"/>
      <c r="CT16" s="80"/>
      <c r="CU16" s="79"/>
      <c r="CV16" s="5"/>
      <c r="CW16" s="24"/>
      <c r="CX16" s="25" t="s">
        <v>20</v>
      </c>
      <c r="CY16" s="25"/>
      <c r="CZ16" s="25"/>
      <c r="DA16" s="30" t="s">
        <v>21</v>
      </c>
      <c r="DB16" s="30"/>
      <c r="DC16" s="30"/>
      <c r="DD16" s="26">
        <v>2615</v>
      </c>
      <c r="DE16" s="130">
        <v>223965.55</v>
      </c>
      <c r="DF16" s="125"/>
      <c r="DG16" s="126"/>
      <c r="DH16" s="80"/>
      <c r="DI16" s="79"/>
      <c r="DJ16" s="5"/>
      <c r="DK16" s="24"/>
      <c r="DL16" s="25" t="s">
        <v>20</v>
      </c>
      <c r="DM16" s="25"/>
      <c r="DN16" s="25"/>
      <c r="DO16" s="30" t="s">
        <v>21</v>
      </c>
      <c r="DP16" s="30"/>
      <c r="DQ16" s="30"/>
      <c r="DR16" s="26">
        <v>2378</v>
      </c>
      <c r="DS16" s="130">
        <v>208351.2</v>
      </c>
      <c r="DT16" s="125"/>
      <c r="DU16" s="126"/>
      <c r="DV16" s="80"/>
      <c r="DW16" s="79"/>
      <c r="DX16" s="5"/>
      <c r="DY16" s="24"/>
      <c r="DZ16" s="25" t="s">
        <v>20</v>
      </c>
      <c r="EA16" s="25"/>
      <c r="EB16" s="25"/>
      <c r="EC16" s="30" t="s">
        <v>21</v>
      </c>
      <c r="ED16" s="30"/>
      <c r="EE16" s="30"/>
      <c r="EF16" s="26">
        <v>2874</v>
      </c>
      <c r="EG16" s="124">
        <v>245260.39</v>
      </c>
      <c r="EH16" s="125"/>
      <c r="EI16" s="126"/>
      <c r="EJ16" s="80"/>
      <c r="EK16" s="79"/>
      <c r="EL16" s="5"/>
      <c r="EM16" s="24"/>
      <c r="EN16" s="25" t="s">
        <v>20</v>
      </c>
      <c r="EO16" s="25"/>
      <c r="EP16" s="25"/>
      <c r="EQ16" s="30" t="s">
        <v>21</v>
      </c>
      <c r="ER16" s="30"/>
      <c r="ES16" s="30"/>
      <c r="ET16" s="26">
        <v>2759</v>
      </c>
      <c r="EU16" s="124">
        <v>232155.73</v>
      </c>
      <c r="EV16" s="125"/>
      <c r="EW16" s="126"/>
      <c r="EX16" s="80"/>
      <c r="EY16" s="79"/>
      <c r="EZ16" s="5"/>
      <c r="FA16" s="24"/>
      <c r="FB16" s="25" t="s">
        <v>20</v>
      </c>
      <c r="FC16" s="25"/>
      <c r="FD16" s="25"/>
      <c r="FE16" s="30" t="s">
        <v>21</v>
      </c>
      <c r="FF16" s="30"/>
      <c r="FG16" s="30"/>
      <c r="FH16" s="26">
        <v>3615</v>
      </c>
      <c r="FI16" s="124">
        <v>299543.99</v>
      </c>
      <c r="FJ16" s="125">
        <v>0</v>
      </c>
      <c r="FK16" s="126"/>
      <c r="FL16" s="80"/>
      <c r="FM16" s="79"/>
      <c r="FN16" s="5"/>
      <c r="FO16" s="24"/>
      <c r="FP16" s="25" t="s">
        <v>20</v>
      </c>
      <c r="FQ16" s="25"/>
      <c r="FR16" s="25"/>
      <c r="FS16" s="30" t="s">
        <v>21</v>
      </c>
      <c r="FT16" s="30"/>
      <c r="FU16" s="30"/>
      <c r="FV16" s="26">
        <f t="shared" si="3"/>
        <v>32078</v>
      </c>
      <c r="FW16" s="51">
        <f t="shared" si="1"/>
        <v>3532951.87</v>
      </c>
      <c r="FX16" s="204">
        <f t="shared" si="1"/>
        <v>0</v>
      </c>
      <c r="FY16" s="150">
        <f t="shared" si="1"/>
        <v>0</v>
      </c>
      <c r="FZ16" s="80"/>
      <c r="GB16">
        <v>1001010204</v>
      </c>
      <c r="GC16" t="s">
        <v>23</v>
      </c>
      <c r="GD16" s="120">
        <f t="shared" si="0"/>
        <v>0</v>
      </c>
      <c r="GF16" s="120">
        <f t="shared" si="2"/>
        <v>0</v>
      </c>
    </row>
    <row r="17" spans="1:193">
      <c r="A17" s="79"/>
      <c r="B17" s="5"/>
      <c r="C17" s="24"/>
      <c r="D17" s="25" t="s">
        <v>22</v>
      </c>
      <c r="E17" s="25"/>
      <c r="F17" s="25"/>
      <c r="G17" s="30" t="s">
        <v>23</v>
      </c>
      <c r="H17" s="30"/>
      <c r="I17" s="30"/>
      <c r="J17" s="26"/>
      <c r="K17" s="124"/>
      <c r="L17" s="125"/>
      <c r="M17" s="126"/>
      <c r="N17" s="80"/>
      <c r="O17" s="79"/>
      <c r="P17" s="5"/>
      <c r="Q17" s="24"/>
      <c r="R17" s="25" t="s">
        <v>22</v>
      </c>
      <c r="S17" s="25"/>
      <c r="T17" s="25"/>
      <c r="U17" s="30" t="s">
        <v>23</v>
      </c>
      <c r="V17" s="30"/>
      <c r="W17" s="30"/>
      <c r="X17" s="26"/>
      <c r="Y17" s="124"/>
      <c r="Z17" s="125"/>
      <c r="AA17" s="126"/>
      <c r="AB17" s="80"/>
      <c r="AC17" s="79"/>
      <c r="AD17" s="5"/>
      <c r="AE17" s="24"/>
      <c r="AF17" s="25" t="s">
        <v>22</v>
      </c>
      <c r="AG17" s="25"/>
      <c r="AH17" s="25"/>
      <c r="AI17" s="30" t="s">
        <v>23</v>
      </c>
      <c r="AJ17" s="30"/>
      <c r="AK17" s="30"/>
      <c r="AL17" s="26"/>
      <c r="AM17" s="124"/>
      <c r="AN17" s="125"/>
      <c r="AO17" s="126"/>
      <c r="AP17" s="80"/>
      <c r="AQ17" s="79"/>
      <c r="AR17" s="5"/>
      <c r="AS17" s="24"/>
      <c r="AT17" s="25" t="s">
        <v>22</v>
      </c>
      <c r="AU17" s="25"/>
      <c r="AV17" s="25"/>
      <c r="AW17" s="30" t="s">
        <v>23</v>
      </c>
      <c r="AX17" s="30"/>
      <c r="AY17" s="30"/>
      <c r="AZ17" s="26"/>
      <c r="BA17" s="124"/>
      <c r="BB17" s="125"/>
      <c r="BC17" s="126"/>
      <c r="BD17" s="80"/>
      <c r="BE17" s="79"/>
      <c r="BF17" s="5"/>
      <c r="BG17" s="24"/>
      <c r="BH17" s="25" t="s">
        <v>22</v>
      </c>
      <c r="BI17" s="25"/>
      <c r="BJ17" s="25"/>
      <c r="BK17" s="30" t="s">
        <v>23</v>
      </c>
      <c r="BL17" s="30"/>
      <c r="BM17" s="30"/>
      <c r="BN17" s="26"/>
      <c r="BO17" s="124"/>
      <c r="BP17" s="125"/>
      <c r="BQ17" s="126"/>
      <c r="BR17" s="80"/>
      <c r="BS17" s="79"/>
      <c r="BT17" s="5"/>
      <c r="BU17" s="24"/>
      <c r="BV17" s="25" t="s">
        <v>22</v>
      </c>
      <c r="BW17" s="25"/>
      <c r="BX17" s="25"/>
      <c r="BY17" s="30" t="s">
        <v>23</v>
      </c>
      <c r="BZ17" s="30"/>
      <c r="CA17" s="30"/>
      <c r="CB17" s="26"/>
      <c r="CC17" s="124"/>
      <c r="CD17" s="125"/>
      <c r="CE17" s="126"/>
      <c r="CF17" s="80"/>
      <c r="CG17" s="79"/>
      <c r="CH17" s="5"/>
      <c r="CI17" s="24"/>
      <c r="CJ17" s="25" t="s">
        <v>22</v>
      </c>
      <c r="CK17" s="25"/>
      <c r="CL17" s="25"/>
      <c r="CM17" s="30" t="s">
        <v>23</v>
      </c>
      <c r="CN17" s="30"/>
      <c r="CO17" s="30"/>
      <c r="CP17" s="26"/>
      <c r="CQ17" s="130"/>
      <c r="CR17" s="125"/>
      <c r="CS17" s="126"/>
      <c r="CT17" s="80"/>
      <c r="CU17" s="79"/>
      <c r="CV17" s="5"/>
      <c r="CW17" s="24"/>
      <c r="CX17" s="25" t="s">
        <v>22</v>
      </c>
      <c r="CY17" s="25"/>
      <c r="CZ17" s="25"/>
      <c r="DA17" s="30" t="s">
        <v>23</v>
      </c>
      <c r="DB17" s="30"/>
      <c r="DC17" s="30"/>
      <c r="DD17" s="26"/>
      <c r="DE17" s="130"/>
      <c r="DF17" s="125"/>
      <c r="DG17" s="126"/>
      <c r="DH17" s="80"/>
      <c r="DI17" s="79"/>
      <c r="DJ17" s="5"/>
      <c r="DK17" s="24"/>
      <c r="DL17" s="25" t="s">
        <v>22</v>
      </c>
      <c r="DM17" s="25"/>
      <c r="DN17" s="25"/>
      <c r="DO17" s="30" t="s">
        <v>23</v>
      </c>
      <c r="DP17" s="30"/>
      <c r="DQ17" s="30"/>
      <c r="DR17" s="26"/>
      <c r="DS17" s="130"/>
      <c r="DT17" s="125"/>
      <c r="DU17" s="126"/>
      <c r="DV17" s="80"/>
      <c r="DW17" s="79"/>
      <c r="DX17" s="5"/>
      <c r="DY17" s="24"/>
      <c r="DZ17" s="25" t="s">
        <v>22</v>
      </c>
      <c r="EA17" s="25"/>
      <c r="EB17" s="25"/>
      <c r="EC17" s="30" t="s">
        <v>23</v>
      </c>
      <c r="ED17" s="30"/>
      <c r="EE17" s="30"/>
      <c r="EF17" s="26"/>
      <c r="EG17" s="124"/>
      <c r="EH17" s="125"/>
      <c r="EI17" s="126"/>
      <c r="EJ17" s="80"/>
      <c r="EK17" s="79"/>
      <c r="EL17" s="5"/>
      <c r="EM17" s="24"/>
      <c r="EN17" s="25" t="s">
        <v>22</v>
      </c>
      <c r="EO17" s="25"/>
      <c r="EP17" s="25"/>
      <c r="EQ17" s="30" t="s">
        <v>23</v>
      </c>
      <c r="ER17" s="30"/>
      <c r="ES17" s="30"/>
      <c r="ET17" s="26"/>
      <c r="EU17" s="124"/>
      <c r="EV17" s="125"/>
      <c r="EW17" s="126"/>
      <c r="EX17" s="80"/>
      <c r="EY17" s="79"/>
      <c r="EZ17" s="5"/>
      <c r="FA17" s="24"/>
      <c r="FB17" s="25" t="s">
        <v>22</v>
      </c>
      <c r="FC17" s="25"/>
      <c r="FD17" s="25"/>
      <c r="FE17" s="30" t="s">
        <v>23</v>
      </c>
      <c r="FF17" s="30"/>
      <c r="FG17" s="30"/>
      <c r="FH17" s="26"/>
      <c r="FI17" s="124">
        <v>0</v>
      </c>
      <c r="FJ17" s="125">
        <v>0</v>
      </c>
      <c r="FK17" s="126"/>
      <c r="FL17" s="80"/>
      <c r="FM17" s="79"/>
      <c r="FN17" s="5"/>
      <c r="FO17" s="24"/>
      <c r="FP17" s="25" t="s">
        <v>22</v>
      </c>
      <c r="FQ17" s="25"/>
      <c r="FR17" s="25"/>
      <c r="FS17" s="30" t="s">
        <v>23</v>
      </c>
      <c r="FT17" s="30"/>
      <c r="FU17" s="30"/>
      <c r="FV17" s="26">
        <f t="shared" si="3"/>
        <v>0</v>
      </c>
      <c r="FW17" s="51">
        <f t="shared" si="1"/>
        <v>0</v>
      </c>
      <c r="FX17" s="204">
        <f t="shared" si="1"/>
        <v>0</v>
      </c>
      <c r="FY17" s="150">
        <f t="shared" si="1"/>
        <v>0</v>
      </c>
      <c r="FZ17" s="80"/>
      <c r="GB17">
        <v>1001010205</v>
      </c>
      <c r="GC17" t="s">
        <v>25</v>
      </c>
      <c r="GD17" s="120">
        <f t="shared" si="0"/>
        <v>1450213.2300000002</v>
      </c>
      <c r="GF17" s="120">
        <f t="shared" si="2"/>
        <v>1450213.2300000002</v>
      </c>
    </row>
    <row r="18" spans="1:193">
      <c r="A18" s="79"/>
      <c r="B18" s="5"/>
      <c r="C18" s="24"/>
      <c r="D18" s="25" t="s">
        <v>24</v>
      </c>
      <c r="E18" s="25"/>
      <c r="F18" s="25"/>
      <c r="G18" s="30" t="s">
        <v>25</v>
      </c>
      <c r="H18" s="30"/>
      <c r="I18" s="30"/>
      <c r="J18" s="26">
        <v>978</v>
      </c>
      <c r="K18" s="124">
        <v>116591.06</v>
      </c>
      <c r="L18" s="125">
        <v>57883.38</v>
      </c>
      <c r="M18" s="126"/>
      <c r="N18" s="80"/>
      <c r="O18" s="79"/>
      <c r="P18" s="5"/>
      <c r="Q18" s="24"/>
      <c r="R18" s="25" t="s">
        <v>24</v>
      </c>
      <c r="S18" s="25"/>
      <c r="T18" s="25"/>
      <c r="U18" s="30" t="s">
        <v>25</v>
      </c>
      <c r="V18" s="30"/>
      <c r="W18" s="30"/>
      <c r="X18" s="26">
        <v>1432</v>
      </c>
      <c r="Y18" s="124">
        <v>77377.02</v>
      </c>
      <c r="Z18" s="125">
        <v>28018.28</v>
      </c>
      <c r="AA18" s="126"/>
      <c r="AB18" s="80"/>
      <c r="AC18" s="79"/>
      <c r="AD18" s="5"/>
      <c r="AE18" s="24"/>
      <c r="AF18" s="25" t="s">
        <v>24</v>
      </c>
      <c r="AG18" s="25"/>
      <c r="AH18" s="25"/>
      <c r="AI18" s="30" t="s">
        <v>25</v>
      </c>
      <c r="AJ18" s="30"/>
      <c r="AK18" s="30"/>
      <c r="AL18" s="26">
        <v>1673</v>
      </c>
      <c r="AM18" s="124">
        <v>162011.37</v>
      </c>
      <c r="AN18" s="125">
        <v>97485.91</v>
      </c>
      <c r="AO18" s="126"/>
      <c r="AP18" s="80"/>
      <c r="AQ18" s="79"/>
      <c r="AR18" s="5"/>
      <c r="AS18" s="24"/>
      <c r="AT18" s="25" t="s">
        <v>24</v>
      </c>
      <c r="AU18" s="25"/>
      <c r="AV18" s="25"/>
      <c r="AW18" s="30" t="s">
        <v>25</v>
      </c>
      <c r="AX18" s="30"/>
      <c r="AY18" s="30"/>
      <c r="AZ18" s="26">
        <v>2326</v>
      </c>
      <c r="BA18" s="124">
        <v>105246.98</v>
      </c>
      <c r="BB18" s="125">
        <v>39426.839999999997</v>
      </c>
      <c r="BC18" s="126"/>
      <c r="BD18" s="80"/>
      <c r="BE18" s="79"/>
      <c r="BF18" s="5"/>
      <c r="BG18" s="24"/>
      <c r="BH18" s="25" t="s">
        <v>24</v>
      </c>
      <c r="BI18" s="25"/>
      <c r="BJ18" s="25"/>
      <c r="BK18" s="30" t="s">
        <v>25</v>
      </c>
      <c r="BL18" s="30"/>
      <c r="BM18" s="30"/>
      <c r="BN18" s="26">
        <v>1996</v>
      </c>
      <c r="BO18" s="124">
        <v>87834.559999999998</v>
      </c>
      <c r="BP18" s="125">
        <v>33801.67</v>
      </c>
      <c r="BQ18" s="126"/>
      <c r="BR18" s="80"/>
      <c r="BS18" s="79"/>
      <c r="BT18" s="5"/>
      <c r="BU18" s="24"/>
      <c r="BV18" s="25" t="s">
        <v>24</v>
      </c>
      <c r="BW18" s="25"/>
      <c r="BX18" s="25"/>
      <c r="BY18" s="30" t="s">
        <v>25</v>
      </c>
      <c r="BZ18" s="30"/>
      <c r="CA18" s="30"/>
      <c r="CB18" s="26">
        <v>1683</v>
      </c>
      <c r="CC18" s="124">
        <v>79129.63</v>
      </c>
      <c r="CD18" s="125">
        <v>28220.15</v>
      </c>
      <c r="CE18" s="126"/>
      <c r="CF18" s="80"/>
      <c r="CG18" s="79"/>
      <c r="CH18" s="5"/>
      <c r="CI18" s="24"/>
      <c r="CJ18" s="25" t="s">
        <v>24</v>
      </c>
      <c r="CK18" s="25"/>
      <c r="CL18" s="25"/>
      <c r="CM18" s="30" t="s">
        <v>25</v>
      </c>
      <c r="CN18" s="30"/>
      <c r="CO18" s="30"/>
      <c r="CP18" s="26">
        <v>2421</v>
      </c>
      <c r="CQ18" s="130">
        <v>138661.66</v>
      </c>
      <c r="CR18" s="125">
        <v>64249.74</v>
      </c>
      <c r="CS18" s="126"/>
      <c r="CT18" s="80"/>
      <c r="CU18" s="79"/>
      <c r="CV18" s="5"/>
      <c r="CW18" s="24"/>
      <c r="CX18" s="25" t="s">
        <v>24</v>
      </c>
      <c r="CY18" s="25"/>
      <c r="CZ18" s="25"/>
      <c r="DA18" s="30" t="s">
        <v>25</v>
      </c>
      <c r="DB18" s="30"/>
      <c r="DC18" s="30"/>
      <c r="DD18" s="26">
        <v>2027</v>
      </c>
      <c r="DE18" s="130">
        <v>84187.41</v>
      </c>
      <c r="DF18" s="125">
        <v>19639.16</v>
      </c>
      <c r="DG18" s="126"/>
      <c r="DH18" s="80"/>
      <c r="DI18" s="79"/>
      <c r="DJ18" s="5"/>
      <c r="DK18" s="24"/>
      <c r="DL18" s="25" t="s">
        <v>24</v>
      </c>
      <c r="DM18" s="25"/>
      <c r="DN18" s="25"/>
      <c r="DO18" s="30" t="s">
        <v>25</v>
      </c>
      <c r="DP18" s="30"/>
      <c r="DQ18" s="30"/>
      <c r="DR18" s="26">
        <v>1923</v>
      </c>
      <c r="DS18" s="130">
        <v>94401.65</v>
      </c>
      <c r="DT18" s="125">
        <v>36263.83</v>
      </c>
      <c r="DU18" s="126"/>
      <c r="DV18" s="80"/>
      <c r="DW18" s="79"/>
      <c r="DX18" s="5"/>
      <c r="DY18" s="24"/>
      <c r="DZ18" s="25" t="s">
        <v>24</v>
      </c>
      <c r="EA18" s="25"/>
      <c r="EB18" s="25"/>
      <c r="EC18" s="30" t="s">
        <v>25</v>
      </c>
      <c r="ED18" s="30"/>
      <c r="EE18" s="30"/>
      <c r="EF18" s="26">
        <v>2070</v>
      </c>
      <c r="EG18" s="124">
        <v>74266.850000000006</v>
      </c>
      <c r="EH18" s="125">
        <v>14810.535600000001</v>
      </c>
      <c r="EI18" s="126"/>
      <c r="EJ18" s="80"/>
      <c r="EK18" s="79"/>
      <c r="EL18" s="5"/>
      <c r="EM18" s="24"/>
      <c r="EN18" s="25" t="s">
        <v>24</v>
      </c>
      <c r="EO18" s="25"/>
      <c r="EP18" s="25"/>
      <c r="EQ18" s="30" t="s">
        <v>25</v>
      </c>
      <c r="ER18" s="30"/>
      <c r="ES18" s="30"/>
      <c r="ET18" s="26">
        <v>2297</v>
      </c>
      <c r="EU18" s="124">
        <v>92524.47</v>
      </c>
      <c r="EV18" s="125">
        <v>15180.36</v>
      </c>
      <c r="EW18" s="126"/>
      <c r="EX18" s="80"/>
      <c r="EY18" s="79"/>
      <c r="EZ18" s="5"/>
      <c r="FA18" s="24"/>
      <c r="FB18" s="25" t="s">
        <v>24</v>
      </c>
      <c r="FC18" s="25"/>
      <c r="FD18" s="25"/>
      <c r="FE18" s="30" t="s">
        <v>25</v>
      </c>
      <c r="FF18" s="30"/>
      <c r="FG18" s="30"/>
      <c r="FH18" s="26">
        <v>3212</v>
      </c>
      <c r="FI18" s="124">
        <v>154669.76999999999</v>
      </c>
      <c r="FJ18" s="125">
        <v>35671.53</v>
      </c>
      <c r="FK18" s="126"/>
      <c r="FL18" s="80"/>
      <c r="FM18" s="79"/>
      <c r="FN18" s="5"/>
      <c r="FO18" s="24"/>
      <c r="FP18" s="25" t="s">
        <v>24</v>
      </c>
      <c r="FQ18" s="25"/>
      <c r="FR18" s="25"/>
      <c r="FS18" s="30" t="s">
        <v>25</v>
      </c>
      <c r="FT18" s="30"/>
      <c r="FU18" s="30"/>
      <c r="FV18" s="26">
        <f t="shared" si="3"/>
        <v>24038</v>
      </c>
      <c r="FW18" s="51">
        <f t="shared" si="1"/>
        <v>1266902.4300000002</v>
      </c>
      <c r="FX18" s="204">
        <f t="shared" si="1"/>
        <v>470651.38560000004</v>
      </c>
      <c r="FY18" s="150">
        <f t="shared" si="1"/>
        <v>0</v>
      </c>
      <c r="FZ18" s="80"/>
      <c r="GB18">
        <v>1001010206</v>
      </c>
      <c r="GC18" t="s">
        <v>27</v>
      </c>
      <c r="GD18" s="120">
        <f t="shared" si="0"/>
        <v>0</v>
      </c>
      <c r="GF18" s="120">
        <f t="shared" si="2"/>
        <v>0</v>
      </c>
    </row>
    <row r="19" spans="1:193">
      <c r="A19" s="79"/>
      <c r="B19" s="5"/>
      <c r="C19" s="24"/>
      <c r="D19" s="25" t="s">
        <v>26</v>
      </c>
      <c r="E19" s="25"/>
      <c r="F19" s="25"/>
      <c r="G19" s="30" t="s">
        <v>27</v>
      </c>
      <c r="H19" s="30"/>
      <c r="I19" s="30"/>
      <c r="J19" s="26"/>
      <c r="K19" s="124"/>
      <c r="L19" s="125"/>
      <c r="M19" s="126"/>
      <c r="N19" s="80"/>
      <c r="O19" s="79"/>
      <c r="P19" s="5"/>
      <c r="Q19" s="24"/>
      <c r="R19" s="25" t="s">
        <v>26</v>
      </c>
      <c r="S19" s="25"/>
      <c r="T19" s="25"/>
      <c r="U19" s="30" t="s">
        <v>27</v>
      </c>
      <c r="V19" s="30"/>
      <c r="W19" s="30"/>
      <c r="X19" s="26"/>
      <c r="Y19" s="124"/>
      <c r="Z19" s="125"/>
      <c r="AA19" s="126"/>
      <c r="AB19" s="80"/>
      <c r="AC19" s="79"/>
      <c r="AD19" s="5"/>
      <c r="AE19" s="24"/>
      <c r="AF19" s="25" t="s">
        <v>26</v>
      </c>
      <c r="AG19" s="25"/>
      <c r="AH19" s="25"/>
      <c r="AI19" s="30" t="s">
        <v>27</v>
      </c>
      <c r="AJ19" s="30"/>
      <c r="AK19" s="30"/>
      <c r="AL19" s="26"/>
      <c r="AM19" s="124"/>
      <c r="AN19" s="125"/>
      <c r="AO19" s="126"/>
      <c r="AP19" s="80"/>
      <c r="AQ19" s="79"/>
      <c r="AR19" s="5"/>
      <c r="AS19" s="24"/>
      <c r="AT19" s="25" t="s">
        <v>26</v>
      </c>
      <c r="AU19" s="25"/>
      <c r="AV19" s="25"/>
      <c r="AW19" s="30" t="s">
        <v>27</v>
      </c>
      <c r="AX19" s="30"/>
      <c r="AY19" s="30"/>
      <c r="AZ19" s="26"/>
      <c r="BA19" s="124"/>
      <c r="BB19" s="125"/>
      <c r="BC19" s="126"/>
      <c r="BD19" s="80"/>
      <c r="BE19" s="79"/>
      <c r="BF19" s="5"/>
      <c r="BG19" s="24"/>
      <c r="BH19" s="25" t="s">
        <v>26</v>
      </c>
      <c r="BI19" s="25"/>
      <c r="BJ19" s="25"/>
      <c r="BK19" s="30" t="s">
        <v>27</v>
      </c>
      <c r="BL19" s="30"/>
      <c r="BM19" s="30"/>
      <c r="BN19" s="26"/>
      <c r="BO19" s="124"/>
      <c r="BP19" s="125"/>
      <c r="BQ19" s="126"/>
      <c r="BR19" s="80"/>
      <c r="BS19" s="79"/>
      <c r="BT19" s="5"/>
      <c r="BU19" s="24"/>
      <c r="BV19" s="25" t="s">
        <v>26</v>
      </c>
      <c r="BW19" s="25"/>
      <c r="BX19" s="25"/>
      <c r="BY19" s="30" t="s">
        <v>27</v>
      </c>
      <c r="BZ19" s="30"/>
      <c r="CA19" s="30"/>
      <c r="CB19" s="26"/>
      <c r="CC19" s="124"/>
      <c r="CD19" s="125"/>
      <c r="CE19" s="126"/>
      <c r="CF19" s="80"/>
      <c r="CG19" s="79"/>
      <c r="CH19" s="5"/>
      <c r="CI19" s="24"/>
      <c r="CJ19" s="25" t="s">
        <v>26</v>
      </c>
      <c r="CK19" s="25"/>
      <c r="CL19" s="25"/>
      <c r="CM19" s="30" t="s">
        <v>27</v>
      </c>
      <c r="CN19" s="30"/>
      <c r="CO19" s="30"/>
      <c r="CP19" s="26"/>
      <c r="CQ19" s="130"/>
      <c r="CR19" s="125"/>
      <c r="CS19" s="126"/>
      <c r="CT19" s="80"/>
      <c r="CU19" s="79"/>
      <c r="CV19" s="5"/>
      <c r="CW19" s="24"/>
      <c r="CX19" s="25" t="s">
        <v>26</v>
      </c>
      <c r="CY19" s="25"/>
      <c r="CZ19" s="25"/>
      <c r="DA19" s="30" t="s">
        <v>27</v>
      </c>
      <c r="DB19" s="30"/>
      <c r="DC19" s="30"/>
      <c r="DD19" s="26"/>
      <c r="DE19" s="130"/>
      <c r="DF19" s="125"/>
      <c r="DG19" s="126"/>
      <c r="DH19" s="80"/>
      <c r="DI19" s="79"/>
      <c r="DJ19" s="5"/>
      <c r="DK19" s="24"/>
      <c r="DL19" s="25" t="s">
        <v>26</v>
      </c>
      <c r="DM19" s="25"/>
      <c r="DN19" s="25"/>
      <c r="DO19" s="30" t="s">
        <v>27</v>
      </c>
      <c r="DP19" s="30"/>
      <c r="DQ19" s="30"/>
      <c r="DR19" s="26"/>
      <c r="DS19" s="130"/>
      <c r="DT19" s="125"/>
      <c r="DU19" s="126"/>
      <c r="DV19" s="80"/>
      <c r="DW19" s="79"/>
      <c r="DX19" s="5"/>
      <c r="DY19" s="24"/>
      <c r="DZ19" s="25" t="s">
        <v>26</v>
      </c>
      <c r="EA19" s="25"/>
      <c r="EB19" s="25"/>
      <c r="EC19" s="30" t="s">
        <v>27</v>
      </c>
      <c r="ED19" s="30"/>
      <c r="EE19" s="30"/>
      <c r="EF19" s="26"/>
      <c r="EG19" s="124"/>
      <c r="EH19" s="125"/>
      <c r="EI19" s="126"/>
      <c r="EJ19" s="80"/>
      <c r="EK19" s="79"/>
      <c r="EL19" s="5"/>
      <c r="EM19" s="24"/>
      <c r="EN19" s="25" t="s">
        <v>26</v>
      </c>
      <c r="EO19" s="25"/>
      <c r="EP19" s="25"/>
      <c r="EQ19" s="30" t="s">
        <v>27</v>
      </c>
      <c r="ER19" s="30"/>
      <c r="ES19" s="30"/>
      <c r="ET19" s="26"/>
      <c r="EU19" s="124"/>
      <c r="EV19" s="125"/>
      <c r="EW19" s="126"/>
      <c r="EX19" s="80"/>
      <c r="EY19" s="79"/>
      <c r="EZ19" s="5"/>
      <c r="FA19" s="24"/>
      <c r="FB19" s="25" t="s">
        <v>26</v>
      </c>
      <c r="FC19" s="25"/>
      <c r="FD19" s="25"/>
      <c r="FE19" s="30" t="s">
        <v>27</v>
      </c>
      <c r="FF19" s="30"/>
      <c r="FG19" s="30"/>
      <c r="FH19" s="26"/>
      <c r="FI19" s="124">
        <v>0</v>
      </c>
      <c r="FJ19" s="125">
        <v>0</v>
      </c>
      <c r="FK19" s="126"/>
      <c r="FL19" s="80"/>
      <c r="FM19" s="79"/>
      <c r="FN19" s="5"/>
      <c r="FO19" s="24"/>
      <c r="FP19" s="25" t="s">
        <v>26</v>
      </c>
      <c r="FQ19" s="25"/>
      <c r="FR19" s="25"/>
      <c r="FS19" s="30" t="s">
        <v>27</v>
      </c>
      <c r="FT19" s="30"/>
      <c r="FU19" s="30"/>
      <c r="FV19" s="26">
        <f t="shared" si="3"/>
        <v>0</v>
      </c>
      <c r="FW19" s="51">
        <f t="shared" si="1"/>
        <v>0</v>
      </c>
      <c r="FX19" s="204">
        <f t="shared" si="1"/>
        <v>0</v>
      </c>
      <c r="FY19" s="150">
        <f t="shared" si="1"/>
        <v>0</v>
      </c>
      <c r="FZ19" s="80"/>
      <c r="GB19">
        <v>1001010207</v>
      </c>
      <c r="GC19" t="s">
        <v>29</v>
      </c>
      <c r="GD19" s="120">
        <f t="shared" si="0"/>
        <v>0</v>
      </c>
      <c r="GF19" s="120">
        <f t="shared" si="2"/>
        <v>0</v>
      </c>
    </row>
    <row r="20" spans="1:193">
      <c r="A20" s="79"/>
      <c r="B20" s="5"/>
      <c r="C20" s="24"/>
      <c r="D20" s="25" t="s">
        <v>28</v>
      </c>
      <c r="E20" s="25"/>
      <c r="F20" s="25"/>
      <c r="G20" s="30" t="s">
        <v>29</v>
      </c>
      <c r="H20" s="30"/>
      <c r="I20" s="30"/>
      <c r="J20" s="26"/>
      <c r="K20" s="124"/>
      <c r="L20" s="125"/>
      <c r="M20" s="126"/>
      <c r="N20" s="80"/>
      <c r="O20" s="79"/>
      <c r="P20" s="5"/>
      <c r="Q20" s="24"/>
      <c r="R20" s="25" t="s">
        <v>28</v>
      </c>
      <c r="S20" s="25"/>
      <c r="T20" s="25"/>
      <c r="U20" s="30" t="s">
        <v>29</v>
      </c>
      <c r="V20" s="30"/>
      <c r="W20" s="30"/>
      <c r="X20" s="26"/>
      <c r="Y20" s="124"/>
      <c r="Z20" s="125"/>
      <c r="AA20" s="126"/>
      <c r="AB20" s="80"/>
      <c r="AC20" s="79"/>
      <c r="AD20" s="5"/>
      <c r="AE20" s="24"/>
      <c r="AF20" s="25" t="s">
        <v>28</v>
      </c>
      <c r="AG20" s="25"/>
      <c r="AH20" s="25"/>
      <c r="AI20" s="30" t="s">
        <v>29</v>
      </c>
      <c r="AJ20" s="30"/>
      <c r="AK20" s="30"/>
      <c r="AL20" s="26"/>
      <c r="AM20" s="124"/>
      <c r="AN20" s="125"/>
      <c r="AO20" s="126"/>
      <c r="AP20" s="80"/>
      <c r="AQ20" s="79"/>
      <c r="AR20" s="5"/>
      <c r="AS20" s="24"/>
      <c r="AT20" s="25" t="s">
        <v>28</v>
      </c>
      <c r="AU20" s="25"/>
      <c r="AV20" s="25"/>
      <c r="AW20" s="30" t="s">
        <v>29</v>
      </c>
      <c r="AX20" s="30"/>
      <c r="AY20" s="30"/>
      <c r="AZ20" s="26"/>
      <c r="BA20" s="124"/>
      <c r="BB20" s="125"/>
      <c r="BC20" s="126"/>
      <c r="BD20" s="80"/>
      <c r="BE20" s="79"/>
      <c r="BF20" s="5"/>
      <c r="BG20" s="24"/>
      <c r="BH20" s="25" t="s">
        <v>28</v>
      </c>
      <c r="BI20" s="25"/>
      <c r="BJ20" s="25"/>
      <c r="BK20" s="30" t="s">
        <v>29</v>
      </c>
      <c r="BL20" s="30"/>
      <c r="BM20" s="30"/>
      <c r="BN20" s="26"/>
      <c r="BO20" s="124"/>
      <c r="BP20" s="125"/>
      <c r="BQ20" s="126"/>
      <c r="BR20" s="80"/>
      <c r="BS20" s="79"/>
      <c r="BT20" s="5"/>
      <c r="BU20" s="24"/>
      <c r="BV20" s="25" t="s">
        <v>28</v>
      </c>
      <c r="BW20" s="25"/>
      <c r="BX20" s="25"/>
      <c r="BY20" s="30" t="s">
        <v>29</v>
      </c>
      <c r="BZ20" s="30"/>
      <c r="CA20" s="30"/>
      <c r="CB20" s="26"/>
      <c r="CC20" s="124"/>
      <c r="CD20" s="125"/>
      <c r="CE20" s="126"/>
      <c r="CF20" s="80"/>
      <c r="CG20" s="79"/>
      <c r="CH20" s="5"/>
      <c r="CI20" s="24"/>
      <c r="CJ20" s="25" t="s">
        <v>28</v>
      </c>
      <c r="CK20" s="25"/>
      <c r="CL20" s="25"/>
      <c r="CM20" s="30" t="s">
        <v>29</v>
      </c>
      <c r="CN20" s="30"/>
      <c r="CO20" s="30"/>
      <c r="CP20" s="26"/>
      <c r="CQ20" s="130"/>
      <c r="CR20" s="125"/>
      <c r="CS20" s="126"/>
      <c r="CT20" s="80"/>
      <c r="CU20" s="79"/>
      <c r="CV20" s="5"/>
      <c r="CW20" s="24"/>
      <c r="CX20" s="25" t="s">
        <v>28</v>
      </c>
      <c r="CY20" s="25"/>
      <c r="CZ20" s="25"/>
      <c r="DA20" s="30" t="s">
        <v>29</v>
      </c>
      <c r="DB20" s="30"/>
      <c r="DC20" s="30"/>
      <c r="DD20" s="26"/>
      <c r="DE20" s="130"/>
      <c r="DF20" s="125"/>
      <c r="DG20" s="126"/>
      <c r="DH20" s="80"/>
      <c r="DI20" s="79"/>
      <c r="DJ20" s="5"/>
      <c r="DK20" s="24"/>
      <c r="DL20" s="25" t="s">
        <v>28</v>
      </c>
      <c r="DM20" s="25"/>
      <c r="DN20" s="25"/>
      <c r="DO20" s="30" t="s">
        <v>29</v>
      </c>
      <c r="DP20" s="30"/>
      <c r="DQ20" s="30"/>
      <c r="DR20" s="26"/>
      <c r="DS20" s="130"/>
      <c r="DT20" s="125"/>
      <c r="DU20" s="126"/>
      <c r="DV20" s="80"/>
      <c r="DW20" s="79"/>
      <c r="DX20" s="5"/>
      <c r="DY20" s="24"/>
      <c r="DZ20" s="25" t="s">
        <v>28</v>
      </c>
      <c r="EA20" s="25"/>
      <c r="EB20" s="25"/>
      <c r="EC20" s="30" t="s">
        <v>29</v>
      </c>
      <c r="ED20" s="30"/>
      <c r="EE20" s="30"/>
      <c r="EF20" s="26"/>
      <c r="EG20" s="124"/>
      <c r="EH20" s="125"/>
      <c r="EI20" s="126"/>
      <c r="EJ20" s="80"/>
      <c r="EK20" s="79"/>
      <c r="EL20" s="5"/>
      <c r="EM20" s="24"/>
      <c r="EN20" s="25" t="s">
        <v>28</v>
      </c>
      <c r="EO20" s="25"/>
      <c r="EP20" s="25"/>
      <c r="EQ20" s="30" t="s">
        <v>29</v>
      </c>
      <c r="ER20" s="30"/>
      <c r="ES20" s="30"/>
      <c r="ET20" s="26"/>
      <c r="EU20" s="124"/>
      <c r="EV20" s="125"/>
      <c r="EW20" s="126"/>
      <c r="EX20" s="80"/>
      <c r="EY20" s="79"/>
      <c r="EZ20" s="5"/>
      <c r="FA20" s="24"/>
      <c r="FB20" s="25" t="s">
        <v>28</v>
      </c>
      <c r="FC20" s="25"/>
      <c r="FD20" s="25"/>
      <c r="FE20" s="30" t="s">
        <v>29</v>
      </c>
      <c r="FF20" s="30"/>
      <c r="FG20" s="30"/>
      <c r="FH20" s="26"/>
      <c r="FI20" s="124">
        <v>0</v>
      </c>
      <c r="FJ20" s="125">
        <v>0</v>
      </c>
      <c r="FK20" s="126"/>
      <c r="FL20" s="80"/>
      <c r="FM20" s="79"/>
      <c r="FN20" s="5"/>
      <c r="FO20" s="24"/>
      <c r="FP20" s="25" t="s">
        <v>28</v>
      </c>
      <c r="FQ20" s="25"/>
      <c r="FR20" s="25"/>
      <c r="FS20" s="30" t="s">
        <v>29</v>
      </c>
      <c r="FT20" s="30"/>
      <c r="FU20" s="30"/>
      <c r="FV20" s="26">
        <f t="shared" si="3"/>
        <v>0</v>
      </c>
      <c r="FW20" s="51">
        <f t="shared" si="1"/>
        <v>0</v>
      </c>
      <c r="FX20" s="204">
        <f t="shared" si="1"/>
        <v>0</v>
      </c>
      <c r="FY20" s="150">
        <f t="shared" si="1"/>
        <v>0</v>
      </c>
      <c r="FZ20" s="80"/>
      <c r="GB20">
        <v>1001010208</v>
      </c>
      <c r="GC20" t="s">
        <v>31</v>
      </c>
      <c r="GD20" s="120">
        <f t="shared" si="0"/>
        <v>0</v>
      </c>
      <c r="GF20" s="120">
        <f t="shared" si="2"/>
        <v>0</v>
      </c>
    </row>
    <row r="21" spans="1:193">
      <c r="A21" s="79"/>
      <c r="B21" s="5"/>
      <c r="C21" s="24"/>
      <c r="D21" s="25" t="s">
        <v>30</v>
      </c>
      <c r="E21" s="25"/>
      <c r="F21" s="25"/>
      <c r="G21" s="30" t="s">
        <v>31</v>
      </c>
      <c r="H21" s="30"/>
      <c r="I21" s="30"/>
      <c r="J21" s="26"/>
      <c r="K21" s="124"/>
      <c r="L21" s="125"/>
      <c r="M21" s="126"/>
      <c r="N21" s="80"/>
      <c r="O21" s="79"/>
      <c r="P21" s="5"/>
      <c r="Q21" s="24"/>
      <c r="R21" s="25" t="s">
        <v>30</v>
      </c>
      <c r="S21" s="25"/>
      <c r="T21" s="25"/>
      <c r="U21" s="30" t="s">
        <v>31</v>
      </c>
      <c r="V21" s="30"/>
      <c r="W21" s="30"/>
      <c r="X21" s="26"/>
      <c r="Y21" s="124"/>
      <c r="Z21" s="125"/>
      <c r="AA21" s="126"/>
      <c r="AB21" s="80"/>
      <c r="AC21" s="79"/>
      <c r="AD21" s="5"/>
      <c r="AE21" s="24"/>
      <c r="AF21" s="25" t="s">
        <v>30</v>
      </c>
      <c r="AG21" s="25"/>
      <c r="AH21" s="25"/>
      <c r="AI21" s="30" t="s">
        <v>31</v>
      </c>
      <c r="AJ21" s="30"/>
      <c r="AK21" s="30"/>
      <c r="AL21" s="26"/>
      <c r="AM21" s="124"/>
      <c r="AN21" s="125"/>
      <c r="AO21" s="126"/>
      <c r="AP21" s="80"/>
      <c r="AQ21" s="79"/>
      <c r="AR21" s="5"/>
      <c r="AS21" s="24"/>
      <c r="AT21" s="25" t="s">
        <v>30</v>
      </c>
      <c r="AU21" s="25"/>
      <c r="AV21" s="25"/>
      <c r="AW21" s="30" t="s">
        <v>31</v>
      </c>
      <c r="AX21" s="30"/>
      <c r="AY21" s="30"/>
      <c r="AZ21" s="26"/>
      <c r="BA21" s="124"/>
      <c r="BB21" s="125"/>
      <c r="BC21" s="126"/>
      <c r="BD21" s="80"/>
      <c r="BE21" s="79"/>
      <c r="BF21" s="5"/>
      <c r="BG21" s="24"/>
      <c r="BH21" s="25" t="s">
        <v>30</v>
      </c>
      <c r="BI21" s="25"/>
      <c r="BJ21" s="25"/>
      <c r="BK21" s="30" t="s">
        <v>31</v>
      </c>
      <c r="BL21" s="30"/>
      <c r="BM21" s="30"/>
      <c r="BN21" s="26"/>
      <c r="BO21" s="124"/>
      <c r="BP21" s="125"/>
      <c r="BQ21" s="126"/>
      <c r="BR21" s="80"/>
      <c r="BS21" s="79"/>
      <c r="BT21" s="5"/>
      <c r="BU21" s="24"/>
      <c r="BV21" s="25" t="s">
        <v>30</v>
      </c>
      <c r="BW21" s="25"/>
      <c r="BX21" s="25"/>
      <c r="BY21" s="30" t="s">
        <v>31</v>
      </c>
      <c r="BZ21" s="30"/>
      <c r="CA21" s="30"/>
      <c r="CB21" s="26"/>
      <c r="CC21" s="124"/>
      <c r="CD21" s="125"/>
      <c r="CE21" s="126"/>
      <c r="CF21" s="80"/>
      <c r="CG21" s="79"/>
      <c r="CH21" s="5"/>
      <c r="CI21" s="24"/>
      <c r="CJ21" s="25" t="s">
        <v>30</v>
      </c>
      <c r="CK21" s="25"/>
      <c r="CL21" s="25"/>
      <c r="CM21" s="30" t="s">
        <v>31</v>
      </c>
      <c r="CN21" s="30"/>
      <c r="CO21" s="30"/>
      <c r="CP21" s="26"/>
      <c r="CQ21" s="130"/>
      <c r="CR21" s="125"/>
      <c r="CS21" s="126"/>
      <c r="CT21" s="80"/>
      <c r="CU21" s="79"/>
      <c r="CV21" s="5"/>
      <c r="CW21" s="24"/>
      <c r="CX21" s="25" t="s">
        <v>30</v>
      </c>
      <c r="CY21" s="25"/>
      <c r="CZ21" s="25"/>
      <c r="DA21" s="30" t="s">
        <v>31</v>
      </c>
      <c r="DB21" s="30"/>
      <c r="DC21" s="30"/>
      <c r="DD21" s="26"/>
      <c r="DE21" s="130"/>
      <c r="DF21" s="125"/>
      <c r="DG21" s="126"/>
      <c r="DH21" s="80"/>
      <c r="DI21" s="79"/>
      <c r="DJ21" s="5"/>
      <c r="DK21" s="24"/>
      <c r="DL21" s="25" t="s">
        <v>30</v>
      </c>
      <c r="DM21" s="25"/>
      <c r="DN21" s="25"/>
      <c r="DO21" s="30" t="s">
        <v>31</v>
      </c>
      <c r="DP21" s="30"/>
      <c r="DQ21" s="30"/>
      <c r="DR21" s="26"/>
      <c r="DS21" s="130"/>
      <c r="DT21" s="125"/>
      <c r="DU21" s="126"/>
      <c r="DV21" s="80"/>
      <c r="DW21" s="79"/>
      <c r="DX21" s="5"/>
      <c r="DY21" s="24"/>
      <c r="DZ21" s="25" t="s">
        <v>30</v>
      </c>
      <c r="EA21" s="25"/>
      <c r="EB21" s="25"/>
      <c r="EC21" s="30" t="s">
        <v>31</v>
      </c>
      <c r="ED21" s="30"/>
      <c r="EE21" s="30"/>
      <c r="EF21" s="26"/>
      <c r="EG21" s="124"/>
      <c r="EH21" s="125"/>
      <c r="EI21" s="126"/>
      <c r="EJ21" s="80"/>
      <c r="EK21" s="79"/>
      <c r="EL21" s="5"/>
      <c r="EM21" s="24"/>
      <c r="EN21" s="25" t="s">
        <v>30</v>
      </c>
      <c r="EO21" s="25"/>
      <c r="EP21" s="25"/>
      <c r="EQ21" s="30" t="s">
        <v>31</v>
      </c>
      <c r="ER21" s="30"/>
      <c r="ES21" s="30"/>
      <c r="ET21" s="26"/>
      <c r="EU21" s="124"/>
      <c r="EV21" s="125"/>
      <c r="EW21" s="126"/>
      <c r="EX21" s="80"/>
      <c r="EY21" s="79"/>
      <c r="EZ21" s="5"/>
      <c r="FA21" s="24"/>
      <c r="FB21" s="25" t="s">
        <v>30</v>
      </c>
      <c r="FC21" s="25"/>
      <c r="FD21" s="25"/>
      <c r="FE21" s="30" t="s">
        <v>31</v>
      </c>
      <c r="FF21" s="30"/>
      <c r="FG21" s="30"/>
      <c r="FH21" s="26"/>
      <c r="FI21" s="124">
        <v>0</v>
      </c>
      <c r="FJ21" s="125">
        <v>0</v>
      </c>
      <c r="FK21" s="126"/>
      <c r="FL21" s="80"/>
      <c r="FM21" s="79"/>
      <c r="FN21" s="5"/>
      <c r="FO21" s="24"/>
      <c r="FP21" s="25" t="s">
        <v>30</v>
      </c>
      <c r="FQ21" s="25"/>
      <c r="FR21" s="25"/>
      <c r="FS21" s="30" t="s">
        <v>31</v>
      </c>
      <c r="FT21" s="30"/>
      <c r="FU21" s="30"/>
      <c r="FV21" s="26">
        <f t="shared" si="3"/>
        <v>0</v>
      </c>
      <c r="FW21" s="51">
        <f t="shared" si="1"/>
        <v>0</v>
      </c>
      <c r="FX21" s="204">
        <f t="shared" si="1"/>
        <v>0</v>
      </c>
      <c r="FY21" s="150">
        <f t="shared" si="1"/>
        <v>0</v>
      </c>
      <c r="FZ21" s="80"/>
      <c r="GB21">
        <v>1001010209</v>
      </c>
      <c r="GC21" t="s">
        <v>33</v>
      </c>
      <c r="GD21" s="120">
        <f t="shared" si="0"/>
        <v>0</v>
      </c>
      <c r="GF21" s="120">
        <f t="shared" si="2"/>
        <v>0</v>
      </c>
    </row>
    <row r="22" spans="1:193">
      <c r="A22" s="79"/>
      <c r="B22" s="5"/>
      <c r="C22" s="24"/>
      <c r="D22" s="25" t="s">
        <v>32</v>
      </c>
      <c r="E22" s="25"/>
      <c r="F22" s="25"/>
      <c r="G22" s="30" t="s">
        <v>33</v>
      </c>
      <c r="H22" s="30"/>
      <c r="I22" s="30"/>
      <c r="J22" s="26"/>
      <c r="K22" s="124"/>
      <c r="L22" s="125"/>
      <c r="M22" s="126"/>
      <c r="N22" s="80"/>
      <c r="O22" s="79"/>
      <c r="P22" s="5"/>
      <c r="Q22" s="24"/>
      <c r="R22" s="25" t="s">
        <v>32</v>
      </c>
      <c r="S22" s="25"/>
      <c r="T22" s="25"/>
      <c r="U22" s="30" t="s">
        <v>33</v>
      </c>
      <c r="V22" s="30"/>
      <c r="W22" s="30"/>
      <c r="X22" s="26"/>
      <c r="Y22" s="124"/>
      <c r="Z22" s="125"/>
      <c r="AA22" s="126"/>
      <c r="AB22" s="80"/>
      <c r="AC22" s="79"/>
      <c r="AD22" s="5"/>
      <c r="AE22" s="24"/>
      <c r="AF22" s="25" t="s">
        <v>32</v>
      </c>
      <c r="AG22" s="25"/>
      <c r="AH22" s="25"/>
      <c r="AI22" s="30" t="s">
        <v>33</v>
      </c>
      <c r="AJ22" s="30"/>
      <c r="AK22" s="30"/>
      <c r="AL22" s="26"/>
      <c r="AM22" s="124"/>
      <c r="AN22" s="125"/>
      <c r="AO22" s="126"/>
      <c r="AP22" s="80"/>
      <c r="AQ22" s="79"/>
      <c r="AR22" s="5"/>
      <c r="AS22" s="24"/>
      <c r="AT22" s="25" t="s">
        <v>32</v>
      </c>
      <c r="AU22" s="25"/>
      <c r="AV22" s="25"/>
      <c r="AW22" s="30" t="s">
        <v>33</v>
      </c>
      <c r="AX22" s="30"/>
      <c r="AY22" s="30"/>
      <c r="AZ22" s="26"/>
      <c r="BA22" s="124"/>
      <c r="BB22" s="125"/>
      <c r="BC22" s="126"/>
      <c r="BD22" s="80"/>
      <c r="BE22" s="79"/>
      <c r="BF22" s="5"/>
      <c r="BG22" s="24"/>
      <c r="BH22" s="25" t="s">
        <v>32</v>
      </c>
      <c r="BI22" s="25"/>
      <c r="BJ22" s="25"/>
      <c r="BK22" s="30" t="s">
        <v>33</v>
      </c>
      <c r="BL22" s="30"/>
      <c r="BM22" s="30"/>
      <c r="BN22" s="26"/>
      <c r="BO22" s="124"/>
      <c r="BP22" s="125"/>
      <c r="BQ22" s="126"/>
      <c r="BR22" s="80"/>
      <c r="BS22" s="79"/>
      <c r="BT22" s="5"/>
      <c r="BU22" s="24"/>
      <c r="BV22" s="25" t="s">
        <v>32</v>
      </c>
      <c r="BW22" s="25"/>
      <c r="BX22" s="25"/>
      <c r="BY22" s="30" t="s">
        <v>33</v>
      </c>
      <c r="BZ22" s="30"/>
      <c r="CA22" s="30"/>
      <c r="CB22" s="26"/>
      <c r="CC22" s="124"/>
      <c r="CD22" s="125"/>
      <c r="CE22" s="126"/>
      <c r="CF22" s="80"/>
      <c r="CG22" s="79"/>
      <c r="CH22" s="5"/>
      <c r="CI22" s="24"/>
      <c r="CJ22" s="25" t="s">
        <v>32</v>
      </c>
      <c r="CK22" s="25"/>
      <c r="CL22" s="25"/>
      <c r="CM22" s="30" t="s">
        <v>33</v>
      </c>
      <c r="CN22" s="30"/>
      <c r="CO22" s="30"/>
      <c r="CP22" s="26"/>
      <c r="CQ22" s="130"/>
      <c r="CR22" s="125"/>
      <c r="CS22" s="126"/>
      <c r="CT22" s="80"/>
      <c r="CU22" s="79"/>
      <c r="CV22" s="5"/>
      <c r="CW22" s="24"/>
      <c r="CX22" s="25" t="s">
        <v>32</v>
      </c>
      <c r="CY22" s="25"/>
      <c r="CZ22" s="25"/>
      <c r="DA22" s="30" t="s">
        <v>33</v>
      </c>
      <c r="DB22" s="30"/>
      <c r="DC22" s="30"/>
      <c r="DD22" s="26"/>
      <c r="DE22" s="130"/>
      <c r="DF22" s="125"/>
      <c r="DG22" s="126"/>
      <c r="DH22" s="80"/>
      <c r="DI22" s="79"/>
      <c r="DJ22" s="5"/>
      <c r="DK22" s="24"/>
      <c r="DL22" s="25" t="s">
        <v>32</v>
      </c>
      <c r="DM22" s="25"/>
      <c r="DN22" s="25"/>
      <c r="DO22" s="30" t="s">
        <v>33</v>
      </c>
      <c r="DP22" s="30"/>
      <c r="DQ22" s="30"/>
      <c r="DR22" s="26"/>
      <c r="DS22" s="130"/>
      <c r="DT22" s="125"/>
      <c r="DU22" s="126"/>
      <c r="DV22" s="80"/>
      <c r="DW22" s="79"/>
      <c r="DX22" s="5"/>
      <c r="DY22" s="24"/>
      <c r="DZ22" s="25" t="s">
        <v>32</v>
      </c>
      <c r="EA22" s="25"/>
      <c r="EB22" s="25"/>
      <c r="EC22" s="30" t="s">
        <v>33</v>
      </c>
      <c r="ED22" s="30"/>
      <c r="EE22" s="30"/>
      <c r="EF22" s="26"/>
      <c r="EG22" s="124"/>
      <c r="EH22" s="125"/>
      <c r="EI22" s="126"/>
      <c r="EJ22" s="80"/>
      <c r="EK22" s="79"/>
      <c r="EL22" s="5"/>
      <c r="EM22" s="24"/>
      <c r="EN22" s="25" t="s">
        <v>32</v>
      </c>
      <c r="EO22" s="25"/>
      <c r="EP22" s="25"/>
      <c r="EQ22" s="30" t="s">
        <v>33</v>
      </c>
      <c r="ER22" s="30"/>
      <c r="ES22" s="30"/>
      <c r="ET22" s="26"/>
      <c r="EU22" s="124"/>
      <c r="EV22" s="125"/>
      <c r="EW22" s="126"/>
      <c r="EX22" s="80"/>
      <c r="EY22" s="79"/>
      <c r="EZ22" s="5"/>
      <c r="FA22" s="24"/>
      <c r="FB22" s="25" t="s">
        <v>32</v>
      </c>
      <c r="FC22" s="25"/>
      <c r="FD22" s="25"/>
      <c r="FE22" s="30" t="s">
        <v>33</v>
      </c>
      <c r="FF22" s="30"/>
      <c r="FG22" s="30"/>
      <c r="FH22" s="26"/>
      <c r="FI22" s="124">
        <v>0</v>
      </c>
      <c r="FJ22" s="125">
        <v>0</v>
      </c>
      <c r="FK22" s="126"/>
      <c r="FL22" s="80"/>
      <c r="FM22" s="79"/>
      <c r="FN22" s="5"/>
      <c r="FO22" s="24"/>
      <c r="FP22" s="25" t="s">
        <v>32</v>
      </c>
      <c r="FQ22" s="25"/>
      <c r="FR22" s="25"/>
      <c r="FS22" s="30" t="s">
        <v>33</v>
      </c>
      <c r="FT22" s="30"/>
      <c r="FU22" s="30"/>
      <c r="FV22" s="26">
        <f t="shared" si="3"/>
        <v>0</v>
      </c>
      <c r="FW22" s="51">
        <f t="shared" si="1"/>
        <v>0</v>
      </c>
      <c r="FX22" s="204">
        <f t="shared" si="1"/>
        <v>0</v>
      </c>
      <c r="FY22" s="150">
        <f t="shared" si="1"/>
        <v>0</v>
      </c>
      <c r="FZ22" s="80"/>
      <c r="GB22">
        <v>1001010210</v>
      </c>
      <c r="GC22" t="s">
        <v>35</v>
      </c>
      <c r="GD22" s="120">
        <f t="shared" si="0"/>
        <v>2338548.1999999993</v>
      </c>
      <c r="GF22" s="120">
        <f t="shared" si="2"/>
        <v>2338548.1999999993</v>
      </c>
    </row>
    <row r="23" spans="1:193">
      <c r="A23" s="79"/>
      <c r="B23" s="5"/>
      <c r="C23" s="31"/>
      <c r="D23" s="32" t="s">
        <v>34</v>
      </c>
      <c r="E23" s="32"/>
      <c r="F23" s="32"/>
      <c r="G23" s="33" t="s">
        <v>35</v>
      </c>
      <c r="H23" s="33"/>
      <c r="I23" s="33"/>
      <c r="J23" s="26">
        <v>1548</v>
      </c>
      <c r="K23" s="124">
        <v>462816.46</v>
      </c>
      <c r="L23" s="125">
        <v>88311.96</v>
      </c>
      <c r="M23" s="126"/>
      <c r="N23" s="80"/>
      <c r="O23" s="79"/>
      <c r="P23" s="5"/>
      <c r="Q23" s="31"/>
      <c r="R23" s="32" t="s">
        <v>34</v>
      </c>
      <c r="S23" s="32"/>
      <c r="T23" s="32"/>
      <c r="U23" s="33" t="s">
        <v>35</v>
      </c>
      <c r="V23" s="33"/>
      <c r="W23" s="33"/>
      <c r="X23" s="26">
        <v>1369</v>
      </c>
      <c r="Y23" s="124">
        <v>142970.46</v>
      </c>
      <c r="Z23" s="125">
        <v>13989.5</v>
      </c>
      <c r="AA23" s="126"/>
      <c r="AB23" s="80"/>
      <c r="AC23" s="79"/>
      <c r="AD23" s="5"/>
      <c r="AE23" s="31"/>
      <c r="AF23" s="32" t="s">
        <v>34</v>
      </c>
      <c r="AG23" s="32"/>
      <c r="AH23" s="32"/>
      <c r="AI23" s="33" t="s">
        <v>35</v>
      </c>
      <c r="AJ23" s="33"/>
      <c r="AK23" s="33"/>
      <c r="AL23" s="26">
        <v>1692</v>
      </c>
      <c r="AM23" s="124">
        <v>139822.41</v>
      </c>
      <c r="AN23" s="125">
        <v>5508.7</v>
      </c>
      <c r="AO23" s="126"/>
      <c r="AP23" s="80"/>
      <c r="AQ23" s="79"/>
      <c r="AR23" s="5"/>
      <c r="AS23" s="31"/>
      <c r="AT23" s="32" t="s">
        <v>34</v>
      </c>
      <c r="AU23" s="32"/>
      <c r="AV23" s="32"/>
      <c r="AW23" s="33" t="s">
        <v>35</v>
      </c>
      <c r="AX23" s="33"/>
      <c r="AY23" s="33"/>
      <c r="AZ23" s="26">
        <v>2318</v>
      </c>
      <c r="BA23" s="124">
        <v>167097.79</v>
      </c>
      <c r="BB23" s="125">
        <v>7399.8</v>
      </c>
      <c r="BC23" s="126"/>
      <c r="BD23" s="80"/>
      <c r="BE23" s="79"/>
      <c r="BF23" s="5"/>
      <c r="BG23" s="31"/>
      <c r="BH23" s="32" t="s">
        <v>34</v>
      </c>
      <c r="BI23" s="32"/>
      <c r="BJ23" s="32"/>
      <c r="BK23" s="33" t="s">
        <v>35</v>
      </c>
      <c r="BL23" s="33"/>
      <c r="BM23" s="33"/>
      <c r="BN23" s="26">
        <v>2051</v>
      </c>
      <c r="BO23" s="124">
        <v>142242.67000000001</v>
      </c>
      <c r="BP23" s="125">
        <v>4979.1099999999997</v>
      </c>
      <c r="BQ23" s="126"/>
      <c r="BR23" s="80"/>
      <c r="BS23" s="79"/>
      <c r="BT23" s="5"/>
      <c r="BU23" s="31"/>
      <c r="BV23" s="32" t="s">
        <v>34</v>
      </c>
      <c r="BW23" s="32"/>
      <c r="BX23" s="32"/>
      <c r="BY23" s="33" t="s">
        <v>35</v>
      </c>
      <c r="BZ23" s="33"/>
      <c r="CA23" s="33"/>
      <c r="CB23" s="26">
        <v>1810</v>
      </c>
      <c r="CC23" s="124">
        <v>120418.69</v>
      </c>
      <c r="CD23" s="125">
        <v>4723.84</v>
      </c>
      <c r="CE23" s="126"/>
      <c r="CF23" s="80"/>
      <c r="CG23" s="79"/>
      <c r="CH23" s="5"/>
      <c r="CI23" s="31"/>
      <c r="CJ23" s="32" t="s">
        <v>34</v>
      </c>
      <c r="CK23" s="32"/>
      <c r="CL23" s="32"/>
      <c r="CM23" s="33" t="s">
        <v>35</v>
      </c>
      <c r="CN23" s="33"/>
      <c r="CO23" s="33"/>
      <c r="CP23" s="26">
        <v>2332</v>
      </c>
      <c r="CQ23" s="130">
        <v>157982.43</v>
      </c>
      <c r="CR23" s="125">
        <v>6736.34</v>
      </c>
      <c r="CS23" s="126"/>
      <c r="CT23" s="80"/>
      <c r="CU23" s="79"/>
      <c r="CV23" s="5"/>
      <c r="CW23" s="31"/>
      <c r="CX23" s="32" t="s">
        <v>34</v>
      </c>
      <c r="CY23" s="32"/>
      <c r="CZ23" s="32"/>
      <c r="DA23" s="33" t="s">
        <v>35</v>
      </c>
      <c r="DB23" s="33"/>
      <c r="DC23" s="33"/>
      <c r="DD23" s="26">
        <v>1942</v>
      </c>
      <c r="DE23" s="130">
        <v>133620.16</v>
      </c>
      <c r="DF23" s="125">
        <v>4946.17</v>
      </c>
      <c r="DG23" s="126"/>
      <c r="DH23" s="80"/>
      <c r="DI23" s="79"/>
      <c r="DJ23" s="5"/>
      <c r="DK23" s="31"/>
      <c r="DL23" s="32" t="s">
        <v>34</v>
      </c>
      <c r="DM23" s="32"/>
      <c r="DN23" s="32"/>
      <c r="DO23" s="33" t="s">
        <v>35</v>
      </c>
      <c r="DP23" s="33"/>
      <c r="DQ23" s="33"/>
      <c r="DR23" s="26">
        <v>1795</v>
      </c>
      <c r="DS23" s="130">
        <v>127723.39</v>
      </c>
      <c r="DT23" s="125">
        <v>4977.99</v>
      </c>
      <c r="DU23" s="126"/>
      <c r="DV23" s="80"/>
      <c r="DW23" s="79"/>
      <c r="DX23" s="5"/>
      <c r="DY23" s="31"/>
      <c r="DZ23" s="32" t="s">
        <v>34</v>
      </c>
      <c r="EA23" s="32"/>
      <c r="EB23" s="32"/>
      <c r="EC23" s="33" t="s">
        <v>35</v>
      </c>
      <c r="ED23" s="33"/>
      <c r="EE23" s="33"/>
      <c r="EF23" s="26">
        <v>2181</v>
      </c>
      <c r="EG23" s="124">
        <v>149715.72</v>
      </c>
      <c r="EH23" s="125">
        <v>5722.720599999996</v>
      </c>
      <c r="EI23" s="126"/>
      <c r="EJ23" s="80"/>
      <c r="EK23" s="79"/>
      <c r="EL23" s="5"/>
      <c r="EM23" s="31"/>
      <c r="EN23" s="32" t="s">
        <v>34</v>
      </c>
      <c r="EO23" s="32"/>
      <c r="EP23" s="32"/>
      <c r="EQ23" s="33" t="s">
        <v>35</v>
      </c>
      <c r="ER23" s="33"/>
      <c r="ES23" s="33"/>
      <c r="ET23" s="26">
        <v>1999</v>
      </c>
      <c r="EU23" s="124">
        <v>137627.85999999999</v>
      </c>
      <c r="EV23" s="125">
        <v>6637.33</v>
      </c>
      <c r="EW23" s="126"/>
      <c r="EX23" s="80"/>
      <c r="EY23" s="79"/>
      <c r="EZ23" s="5"/>
      <c r="FA23" s="31"/>
      <c r="FB23" s="32" t="s">
        <v>34</v>
      </c>
      <c r="FC23" s="32"/>
      <c r="FD23" s="32"/>
      <c r="FE23" s="33" t="s">
        <v>35</v>
      </c>
      <c r="FF23" s="33"/>
      <c r="FG23" s="33"/>
      <c r="FH23" s="26">
        <v>2768</v>
      </c>
      <c r="FI23" s="124">
        <v>183917.61</v>
      </c>
      <c r="FJ23" s="125">
        <v>10762.88</v>
      </c>
      <c r="FK23" s="126"/>
      <c r="FL23" s="80"/>
      <c r="FM23" s="79"/>
      <c r="FN23" s="5"/>
      <c r="FO23" s="31"/>
      <c r="FP23" s="32" t="s">
        <v>34</v>
      </c>
      <c r="FQ23" s="32"/>
      <c r="FR23" s="32"/>
      <c r="FS23" s="33" t="s">
        <v>35</v>
      </c>
      <c r="FT23" s="33"/>
      <c r="FU23" s="33"/>
      <c r="FV23" s="26">
        <f t="shared" si="3"/>
        <v>23805</v>
      </c>
      <c r="FW23" s="27">
        <f t="shared" si="1"/>
        <v>2065955.6499999994</v>
      </c>
      <c r="FX23" s="204">
        <f t="shared" si="1"/>
        <v>164696.3406</v>
      </c>
      <c r="FY23" s="150">
        <f t="shared" si="1"/>
        <v>0</v>
      </c>
      <c r="FZ23" s="80"/>
      <c r="GB23">
        <v>1001010211</v>
      </c>
      <c r="GC23" t="s">
        <v>97</v>
      </c>
      <c r="GF23" s="120">
        <f t="shared" si="2"/>
        <v>0</v>
      </c>
    </row>
    <row r="24" spans="1:193">
      <c r="A24" s="79"/>
      <c r="B24" s="5"/>
      <c r="C24" s="31"/>
      <c r="D24" s="32" t="s">
        <v>36</v>
      </c>
      <c r="E24" s="32"/>
      <c r="F24" s="32"/>
      <c r="G24" s="33" t="s">
        <v>37</v>
      </c>
      <c r="H24" s="34"/>
      <c r="I24" s="34"/>
      <c r="J24" s="26"/>
      <c r="K24" s="127"/>
      <c r="L24" s="149"/>
      <c r="M24" s="150"/>
      <c r="N24" s="80"/>
      <c r="O24" s="79"/>
      <c r="P24" s="5"/>
      <c r="Q24" s="31"/>
      <c r="R24" s="32" t="s">
        <v>36</v>
      </c>
      <c r="S24" s="32"/>
      <c r="T24" s="32"/>
      <c r="U24" s="33" t="s">
        <v>37</v>
      </c>
      <c r="V24" s="34"/>
      <c r="W24" s="34"/>
      <c r="X24" s="26"/>
      <c r="Y24" s="127"/>
      <c r="Z24" s="149"/>
      <c r="AA24" s="150"/>
      <c r="AB24" s="80"/>
      <c r="AC24" s="79"/>
      <c r="AD24" s="5"/>
      <c r="AE24" s="31"/>
      <c r="AF24" s="32" t="s">
        <v>36</v>
      </c>
      <c r="AG24" s="32"/>
      <c r="AH24" s="32"/>
      <c r="AI24" s="33" t="s">
        <v>37</v>
      </c>
      <c r="AJ24" s="34"/>
      <c r="AK24" s="34"/>
      <c r="AL24" s="26"/>
      <c r="AM24" s="127"/>
      <c r="AN24" s="149"/>
      <c r="AO24" s="150"/>
      <c r="AP24" s="80"/>
      <c r="AQ24" s="79"/>
      <c r="AR24" s="5"/>
      <c r="AS24" s="31"/>
      <c r="AT24" s="32" t="s">
        <v>36</v>
      </c>
      <c r="AU24" s="32"/>
      <c r="AV24" s="32"/>
      <c r="AW24" s="33" t="s">
        <v>37</v>
      </c>
      <c r="AX24" s="34"/>
      <c r="AY24" s="34"/>
      <c r="AZ24" s="26"/>
      <c r="BA24" s="127"/>
      <c r="BB24" s="149"/>
      <c r="BC24" s="150"/>
      <c r="BD24" s="80"/>
      <c r="BE24" s="79"/>
      <c r="BF24" s="5"/>
      <c r="BG24" s="31"/>
      <c r="BH24" s="32" t="s">
        <v>36</v>
      </c>
      <c r="BI24" s="32"/>
      <c r="BJ24" s="32"/>
      <c r="BK24" s="33" t="s">
        <v>37</v>
      </c>
      <c r="BL24" s="34"/>
      <c r="BM24" s="34"/>
      <c r="BN24" s="26"/>
      <c r="BO24" s="127"/>
      <c r="BP24" s="149"/>
      <c r="BQ24" s="150"/>
      <c r="BR24" s="80"/>
      <c r="BS24" s="79"/>
      <c r="BT24" s="5"/>
      <c r="BU24" s="31"/>
      <c r="BV24" s="32" t="s">
        <v>36</v>
      </c>
      <c r="BW24" s="32"/>
      <c r="BX24" s="32"/>
      <c r="BY24" s="33" t="s">
        <v>37</v>
      </c>
      <c r="BZ24" s="34"/>
      <c r="CA24" s="34"/>
      <c r="CB24" s="26"/>
      <c r="CC24" s="127"/>
      <c r="CD24" s="149"/>
      <c r="CE24" s="150"/>
      <c r="CF24" s="80"/>
      <c r="CG24" s="79"/>
      <c r="CH24" s="5"/>
      <c r="CI24" s="31"/>
      <c r="CJ24" s="32" t="s">
        <v>36</v>
      </c>
      <c r="CK24" s="32"/>
      <c r="CL24" s="32"/>
      <c r="CM24" s="33" t="s">
        <v>37</v>
      </c>
      <c r="CN24" s="34"/>
      <c r="CO24" s="34"/>
      <c r="CP24" s="26"/>
      <c r="CQ24" s="127"/>
      <c r="CR24" s="149"/>
      <c r="CS24" s="150"/>
      <c r="CT24" s="80"/>
      <c r="CU24" s="79"/>
      <c r="CV24" s="5"/>
      <c r="CW24" s="31"/>
      <c r="CX24" s="32" t="s">
        <v>36</v>
      </c>
      <c r="CY24" s="32"/>
      <c r="CZ24" s="32"/>
      <c r="DA24" s="33" t="s">
        <v>37</v>
      </c>
      <c r="DB24" s="34"/>
      <c r="DC24" s="34"/>
      <c r="DD24" s="26"/>
      <c r="DE24" s="127"/>
      <c r="DF24" s="149"/>
      <c r="DG24" s="150"/>
      <c r="DH24" s="80"/>
      <c r="DI24" s="79"/>
      <c r="DJ24" s="5"/>
      <c r="DK24" s="31"/>
      <c r="DL24" s="32" t="s">
        <v>36</v>
      </c>
      <c r="DM24" s="32"/>
      <c r="DN24" s="32"/>
      <c r="DO24" s="33" t="s">
        <v>37</v>
      </c>
      <c r="DP24" s="34"/>
      <c r="DQ24" s="34"/>
      <c r="DR24" s="26"/>
      <c r="DS24" s="127"/>
      <c r="DT24" s="149"/>
      <c r="DU24" s="150"/>
      <c r="DV24" s="80"/>
      <c r="DW24" s="79"/>
      <c r="DX24" s="5"/>
      <c r="DY24" s="31"/>
      <c r="DZ24" s="32" t="s">
        <v>36</v>
      </c>
      <c r="EA24" s="32"/>
      <c r="EB24" s="32"/>
      <c r="EC24" s="33" t="s">
        <v>37</v>
      </c>
      <c r="ED24" s="34"/>
      <c r="EE24" s="34"/>
      <c r="EF24" s="26"/>
      <c r="EG24" s="127"/>
      <c r="EH24" s="149"/>
      <c r="EI24" s="150"/>
      <c r="EJ24" s="80"/>
      <c r="EK24" s="79"/>
      <c r="EL24" s="5"/>
      <c r="EM24" s="31"/>
      <c r="EN24" s="32" t="s">
        <v>36</v>
      </c>
      <c r="EO24" s="32"/>
      <c r="EP24" s="32"/>
      <c r="EQ24" s="33" t="s">
        <v>37</v>
      </c>
      <c r="ER24" s="34"/>
      <c r="ES24" s="34"/>
      <c r="ET24" s="26"/>
      <c r="EU24" s="127"/>
      <c r="EV24" s="149"/>
      <c r="EW24" s="150"/>
      <c r="EX24" s="80"/>
      <c r="EY24" s="79"/>
      <c r="EZ24" s="5"/>
      <c r="FA24" s="31"/>
      <c r="FB24" s="32" t="s">
        <v>36</v>
      </c>
      <c r="FC24" s="32"/>
      <c r="FD24" s="32"/>
      <c r="FE24" s="33" t="s">
        <v>37</v>
      </c>
      <c r="FF24" s="34"/>
      <c r="FG24" s="34"/>
      <c r="FH24" s="26"/>
      <c r="FI24" s="127">
        <v>0</v>
      </c>
      <c r="FJ24" s="149"/>
      <c r="FK24" s="150"/>
      <c r="FL24" s="80"/>
      <c r="FM24" s="79"/>
      <c r="FN24" s="5"/>
      <c r="FO24" s="31"/>
      <c r="FP24" s="32" t="s">
        <v>36</v>
      </c>
      <c r="FQ24" s="32"/>
      <c r="FR24" s="32"/>
      <c r="FS24" s="33" t="s">
        <v>37</v>
      </c>
      <c r="FT24" s="34"/>
      <c r="FU24" s="34"/>
      <c r="FV24" s="26">
        <f t="shared" si="3"/>
        <v>0</v>
      </c>
      <c r="FW24" s="51">
        <f t="shared" si="1"/>
        <v>0</v>
      </c>
      <c r="FX24" s="204">
        <f t="shared" si="1"/>
        <v>0</v>
      </c>
      <c r="FY24" s="150">
        <f t="shared" si="1"/>
        <v>0</v>
      </c>
      <c r="FZ24" s="80"/>
      <c r="GB24">
        <v>1001010212</v>
      </c>
      <c r="GC24" t="s">
        <v>98</v>
      </c>
      <c r="GF24" s="120">
        <f t="shared" si="2"/>
        <v>0</v>
      </c>
    </row>
    <row r="25" spans="1:193" ht="15.75" thickBot="1">
      <c r="A25" s="79"/>
      <c r="B25" s="5"/>
      <c r="C25" s="31"/>
      <c r="D25" s="32" t="s">
        <v>38</v>
      </c>
      <c r="E25" s="32"/>
      <c r="F25" s="32"/>
      <c r="G25" s="33" t="s">
        <v>39</v>
      </c>
      <c r="H25" s="35"/>
      <c r="I25" s="36"/>
      <c r="J25" s="26">
        <v>253</v>
      </c>
      <c r="K25" s="127">
        <v>196752.14</v>
      </c>
      <c r="L25" s="151"/>
      <c r="M25" s="152"/>
      <c r="N25" s="80"/>
      <c r="O25" s="79"/>
      <c r="P25" s="5"/>
      <c r="Q25" s="31"/>
      <c r="R25" s="32" t="s">
        <v>38</v>
      </c>
      <c r="S25" s="32"/>
      <c r="T25" s="32"/>
      <c r="U25" s="33" t="s">
        <v>39</v>
      </c>
      <c r="V25" s="35"/>
      <c r="W25" s="36"/>
      <c r="X25" s="26">
        <v>167</v>
      </c>
      <c r="Y25" s="127">
        <v>87548.77</v>
      </c>
      <c r="Z25" s="151"/>
      <c r="AA25" s="152"/>
      <c r="AB25" s="80"/>
      <c r="AC25" s="79"/>
      <c r="AD25" s="5"/>
      <c r="AE25" s="31"/>
      <c r="AF25" s="32" t="s">
        <v>38</v>
      </c>
      <c r="AG25" s="32"/>
      <c r="AH25" s="32"/>
      <c r="AI25" s="33" t="s">
        <v>39</v>
      </c>
      <c r="AJ25" s="35"/>
      <c r="AK25" s="36"/>
      <c r="AL25" s="26">
        <v>126</v>
      </c>
      <c r="AM25" s="127">
        <v>65145.07</v>
      </c>
      <c r="AN25" s="151"/>
      <c r="AO25" s="152"/>
      <c r="AP25" s="80"/>
      <c r="AQ25" s="79"/>
      <c r="AR25" s="5"/>
      <c r="AS25" s="31"/>
      <c r="AT25" s="32" t="s">
        <v>38</v>
      </c>
      <c r="AU25" s="32"/>
      <c r="AV25" s="32"/>
      <c r="AW25" s="33" t="s">
        <v>39</v>
      </c>
      <c r="AX25" s="35"/>
      <c r="AY25" s="36"/>
      <c r="AZ25" s="26">
        <v>180</v>
      </c>
      <c r="BA25" s="127">
        <v>78966.25</v>
      </c>
      <c r="BB25" s="151"/>
      <c r="BC25" s="152"/>
      <c r="BD25" s="80"/>
      <c r="BE25" s="79"/>
      <c r="BF25" s="5"/>
      <c r="BG25" s="31"/>
      <c r="BH25" s="32" t="s">
        <v>38</v>
      </c>
      <c r="BI25" s="32"/>
      <c r="BJ25" s="32"/>
      <c r="BK25" s="33" t="s">
        <v>39</v>
      </c>
      <c r="BL25" s="35"/>
      <c r="BM25" s="36"/>
      <c r="BN25" s="26">
        <v>133</v>
      </c>
      <c r="BO25" s="127">
        <v>131438.34</v>
      </c>
      <c r="BP25" s="151"/>
      <c r="BQ25" s="152"/>
      <c r="BR25" s="80"/>
      <c r="BS25" s="79"/>
      <c r="BT25" s="5"/>
      <c r="BU25" s="31"/>
      <c r="BV25" s="32" t="s">
        <v>38</v>
      </c>
      <c r="BW25" s="32"/>
      <c r="BX25" s="32"/>
      <c r="BY25" s="33" t="s">
        <v>39</v>
      </c>
      <c r="BZ25" s="35"/>
      <c r="CA25" s="36"/>
      <c r="CB25" s="26">
        <v>102</v>
      </c>
      <c r="CC25" s="127">
        <v>42597.31</v>
      </c>
      <c r="CD25" s="151"/>
      <c r="CE25" s="152"/>
      <c r="CF25" s="80"/>
      <c r="CG25" s="79"/>
      <c r="CH25" s="5"/>
      <c r="CI25" s="31"/>
      <c r="CJ25" s="32" t="s">
        <v>38</v>
      </c>
      <c r="CK25" s="32"/>
      <c r="CL25" s="32"/>
      <c r="CM25" s="33" t="s">
        <v>39</v>
      </c>
      <c r="CN25" s="35"/>
      <c r="CO25" s="36"/>
      <c r="CP25" s="26">
        <v>214</v>
      </c>
      <c r="CQ25" s="127">
        <v>80148.78</v>
      </c>
      <c r="CR25" s="151"/>
      <c r="CS25" s="152"/>
      <c r="CT25" s="80"/>
      <c r="CU25" s="79"/>
      <c r="CV25" s="5"/>
      <c r="CW25" s="31"/>
      <c r="CX25" s="32" t="s">
        <v>38</v>
      </c>
      <c r="CY25" s="32"/>
      <c r="CZ25" s="32"/>
      <c r="DA25" s="33" t="s">
        <v>39</v>
      </c>
      <c r="DB25" s="35"/>
      <c r="DC25" s="36"/>
      <c r="DD25" s="26">
        <v>159</v>
      </c>
      <c r="DE25" s="127">
        <v>272194.03999999998</v>
      </c>
      <c r="DF25" s="151"/>
      <c r="DG25" s="152"/>
      <c r="DH25" s="80"/>
      <c r="DI25" s="79"/>
      <c r="DJ25" s="5"/>
      <c r="DK25" s="31"/>
      <c r="DL25" s="32" t="s">
        <v>38</v>
      </c>
      <c r="DM25" s="32"/>
      <c r="DN25" s="32"/>
      <c r="DO25" s="33" t="s">
        <v>39</v>
      </c>
      <c r="DP25" s="35"/>
      <c r="DQ25" s="36"/>
      <c r="DR25" s="26">
        <v>122</v>
      </c>
      <c r="DS25" s="127">
        <v>50645.68</v>
      </c>
      <c r="DT25" s="151"/>
      <c r="DU25" s="152"/>
      <c r="DV25" s="80"/>
      <c r="DW25" s="79"/>
      <c r="DX25" s="5"/>
      <c r="DY25" s="31"/>
      <c r="DZ25" s="32" t="s">
        <v>38</v>
      </c>
      <c r="EA25" s="32"/>
      <c r="EB25" s="32"/>
      <c r="EC25" s="33" t="s">
        <v>39</v>
      </c>
      <c r="ED25" s="35"/>
      <c r="EE25" s="36"/>
      <c r="EF25" s="26">
        <v>139</v>
      </c>
      <c r="EG25" s="127">
        <v>43421.77</v>
      </c>
      <c r="EH25" s="151"/>
      <c r="EI25" s="152"/>
      <c r="EJ25" s="80"/>
      <c r="EK25" s="79"/>
      <c r="EL25" s="5"/>
      <c r="EM25" s="31"/>
      <c r="EN25" s="32" t="s">
        <v>38</v>
      </c>
      <c r="EO25" s="32"/>
      <c r="EP25" s="32"/>
      <c r="EQ25" s="33" t="s">
        <v>39</v>
      </c>
      <c r="ER25" s="35"/>
      <c r="ES25" s="36"/>
      <c r="ET25" s="26">
        <v>130</v>
      </c>
      <c r="EU25" s="127">
        <v>34223.32</v>
      </c>
      <c r="EV25" s="151"/>
      <c r="EW25" s="152"/>
      <c r="EX25" s="80"/>
      <c r="EY25" s="79"/>
      <c r="EZ25" s="5"/>
      <c r="FA25" s="31"/>
      <c r="FB25" s="32" t="s">
        <v>38</v>
      </c>
      <c r="FC25" s="32"/>
      <c r="FD25" s="32"/>
      <c r="FE25" s="33" t="s">
        <v>39</v>
      </c>
      <c r="FF25" s="35"/>
      <c r="FG25" s="36"/>
      <c r="FH25" s="26">
        <v>159</v>
      </c>
      <c r="FI25" s="127">
        <v>55195.85</v>
      </c>
      <c r="FJ25" s="151"/>
      <c r="FK25" s="152"/>
      <c r="FL25" s="80"/>
      <c r="FM25" s="79"/>
      <c r="FN25" s="5"/>
      <c r="FO25" s="31"/>
      <c r="FP25" s="32" t="s">
        <v>38</v>
      </c>
      <c r="FQ25" s="32"/>
      <c r="FR25" s="32"/>
      <c r="FS25" s="33" t="s">
        <v>39</v>
      </c>
      <c r="FT25" s="35"/>
      <c r="FU25" s="36"/>
      <c r="FV25" s="26">
        <f t="shared" si="3"/>
        <v>1884</v>
      </c>
      <c r="FW25" s="51">
        <f t="shared" si="1"/>
        <v>1138277.3200000003</v>
      </c>
      <c r="FX25" s="205">
        <f>+L25+Z25+AN25+BB25+BP25+CD25+CR25+DF25+DT25+EH25+EV25+FJ25</f>
        <v>0</v>
      </c>
      <c r="FY25" s="152">
        <f t="shared" si="1"/>
        <v>0</v>
      </c>
      <c r="FZ25" s="80"/>
      <c r="GB25">
        <v>1001010213</v>
      </c>
      <c r="GC25" t="s">
        <v>100</v>
      </c>
      <c r="GE25" s="120">
        <f>+FW26+FW42</f>
        <v>28878130.789999999</v>
      </c>
      <c r="GF25" s="120">
        <f t="shared" si="2"/>
        <v>28878130.789999999</v>
      </c>
    </row>
    <row r="26" spans="1:193" ht="15.75" thickBot="1">
      <c r="A26" s="79"/>
      <c r="B26" s="5"/>
      <c r="C26" s="37"/>
      <c r="D26" s="38"/>
      <c r="E26" s="38"/>
      <c r="F26" s="38"/>
      <c r="G26" s="38" t="s">
        <v>40</v>
      </c>
      <c r="H26" s="38"/>
      <c r="I26" s="38"/>
      <c r="J26" s="39">
        <f>SUM(J14,J15:J25)</f>
        <v>10300</v>
      </c>
      <c r="K26" s="56">
        <f>SUM(K14,K15:K25)</f>
        <v>6113812.8599999994</v>
      </c>
      <c r="L26" s="153">
        <f>SUM(L14,L15:L25)</f>
        <v>1535905.6099999999</v>
      </c>
      <c r="M26" s="154"/>
      <c r="N26" s="80"/>
      <c r="O26" s="79"/>
      <c r="P26" s="5"/>
      <c r="Q26" s="37"/>
      <c r="R26" s="38"/>
      <c r="S26" s="38"/>
      <c r="T26" s="38"/>
      <c r="U26" s="38" t="s">
        <v>40</v>
      </c>
      <c r="V26" s="38"/>
      <c r="W26" s="38"/>
      <c r="X26" s="39">
        <f>SUM(X14,X15:X25)</f>
        <v>8426</v>
      </c>
      <c r="Y26" s="56">
        <f>SUM(Y14,Y15:Y25)</f>
        <v>2052476.59</v>
      </c>
      <c r="Z26" s="153">
        <f>SUM(Z14,Z15:Z25)</f>
        <v>291443.73</v>
      </c>
      <c r="AA26" s="154"/>
      <c r="AB26" s="80"/>
      <c r="AC26" s="79"/>
      <c r="AD26" s="5"/>
      <c r="AE26" s="37"/>
      <c r="AF26" s="38"/>
      <c r="AG26" s="38"/>
      <c r="AH26" s="38"/>
      <c r="AI26" s="38" t="s">
        <v>40</v>
      </c>
      <c r="AJ26" s="38"/>
      <c r="AK26" s="38"/>
      <c r="AL26" s="39">
        <f>SUM(AL14,AL15:AL25)</f>
        <v>9273</v>
      </c>
      <c r="AM26" s="56">
        <f>SUM(AM14,AM15:AM25)</f>
        <v>1991840.8900000001</v>
      </c>
      <c r="AN26" s="153">
        <f>SUM(AN14,AN15:AN25)</f>
        <v>335669.56</v>
      </c>
      <c r="AO26" s="154"/>
      <c r="AP26" s="80"/>
      <c r="AQ26" s="79"/>
      <c r="AR26" s="5"/>
      <c r="AS26" s="37"/>
      <c r="AT26" s="38"/>
      <c r="AU26" s="38"/>
      <c r="AV26" s="38"/>
      <c r="AW26" s="38" t="s">
        <v>40</v>
      </c>
      <c r="AX26" s="38"/>
      <c r="AY26" s="38"/>
      <c r="AZ26" s="39">
        <f>SUM(AZ14,AZ15:AZ25)</f>
        <v>12650</v>
      </c>
      <c r="BA26" s="56">
        <f>SUM(BA14,BA15:BA25)</f>
        <v>2004307.9200000002</v>
      </c>
      <c r="BB26" s="153">
        <f>SUM(BB14,BB15:BB25)</f>
        <v>193633.18</v>
      </c>
      <c r="BC26" s="154"/>
      <c r="BD26" s="80"/>
      <c r="BE26" s="79"/>
      <c r="BF26" s="5"/>
      <c r="BG26" s="37"/>
      <c r="BH26" s="38"/>
      <c r="BI26" s="38"/>
      <c r="BJ26" s="38"/>
      <c r="BK26" s="38" t="s">
        <v>40</v>
      </c>
      <c r="BL26" s="38"/>
      <c r="BM26" s="38"/>
      <c r="BN26" s="39">
        <f>SUM(BN14,BN15:BN25)</f>
        <v>10811</v>
      </c>
      <c r="BO26" s="56">
        <f>SUM(BO14,BO15:BO25)</f>
        <v>1734182.86</v>
      </c>
      <c r="BP26" s="153">
        <f>SUM(BP14,BP15:BP25)</f>
        <v>145872.71</v>
      </c>
      <c r="BQ26" s="154"/>
      <c r="BR26" s="80"/>
      <c r="BS26" s="79"/>
      <c r="BT26" s="5"/>
      <c r="BU26" s="37"/>
      <c r="BV26" s="38"/>
      <c r="BW26" s="38"/>
      <c r="BX26" s="38"/>
      <c r="BY26" s="38" t="s">
        <v>40</v>
      </c>
      <c r="BZ26" s="38"/>
      <c r="CA26" s="38"/>
      <c r="CB26" s="39">
        <f>SUM(CB14,CB15:CB25)</f>
        <v>9295</v>
      </c>
      <c r="CC26" s="56">
        <f>SUM(CC14,CC15:CC25)</f>
        <v>1389597.5099999998</v>
      </c>
      <c r="CD26" s="153">
        <f>SUM(CD14,CD15:CD25)</f>
        <v>123059.93</v>
      </c>
      <c r="CE26" s="154"/>
      <c r="CF26" s="80"/>
      <c r="CG26" s="79"/>
      <c r="CH26" s="5"/>
      <c r="CI26" s="37"/>
      <c r="CJ26" s="38"/>
      <c r="CK26" s="38"/>
      <c r="CL26" s="38"/>
      <c r="CM26" s="38" t="s">
        <v>40</v>
      </c>
      <c r="CN26" s="38"/>
      <c r="CO26" s="38"/>
      <c r="CP26" s="39">
        <f>SUM(CP14,CP15:CP25)</f>
        <v>12833</v>
      </c>
      <c r="CQ26" s="56">
        <f>SUM(CQ14,CQ15:CQ25)</f>
        <v>2006871.23</v>
      </c>
      <c r="CR26" s="153">
        <f>SUM(CR14,CR15:CR25)</f>
        <v>264147.62</v>
      </c>
      <c r="CS26" s="154"/>
      <c r="CT26" s="80"/>
      <c r="CU26" s="79"/>
      <c r="CV26" s="5"/>
      <c r="CW26" s="37"/>
      <c r="CX26" s="38"/>
      <c r="CY26" s="38"/>
      <c r="CZ26" s="38"/>
      <c r="DA26" s="38" t="s">
        <v>40</v>
      </c>
      <c r="DB26" s="38"/>
      <c r="DC26" s="38"/>
      <c r="DD26" s="39">
        <f>SUM(DD14,DD15:DD25)</f>
        <v>10713</v>
      </c>
      <c r="DE26" s="56">
        <f>SUM(DE14,DE15:DE25)</f>
        <v>1868561.9</v>
      </c>
      <c r="DF26" s="153">
        <f>SUM(DF14,DF15:DF25)</f>
        <v>110432.3</v>
      </c>
      <c r="DG26" s="154"/>
      <c r="DH26" s="80"/>
      <c r="DI26" s="79"/>
      <c r="DJ26" s="5"/>
      <c r="DK26" s="37"/>
      <c r="DL26" s="38"/>
      <c r="DM26" s="38"/>
      <c r="DN26" s="38"/>
      <c r="DO26" s="38" t="s">
        <v>40</v>
      </c>
      <c r="DP26" s="38"/>
      <c r="DQ26" s="38"/>
      <c r="DR26" s="39">
        <f>SUM(DR14,DR15:DR25)</f>
        <v>9982</v>
      </c>
      <c r="DS26" s="56">
        <f>SUM(DS14,DS15:DS25)</f>
        <v>1576022.1099999996</v>
      </c>
      <c r="DT26" s="153">
        <f>SUM(DT14,DT15:DT25)</f>
        <v>153367.12</v>
      </c>
      <c r="DU26" s="154"/>
      <c r="DV26" s="80"/>
      <c r="DW26" s="79"/>
      <c r="DX26" s="5"/>
      <c r="DY26" s="37"/>
      <c r="DZ26" s="38"/>
      <c r="EA26" s="38"/>
      <c r="EB26" s="38"/>
      <c r="EC26" s="38" t="s">
        <v>40</v>
      </c>
      <c r="ED26" s="38"/>
      <c r="EE26" s="38"/>
      <c r="EF26" s="39">
        <f>SUM(EF14,EF15:EF25)</f>
        <v>11423</v>
      </c>
      <c r="EG26" s="56">
        <f>SUM(EG14,EG15:EG25)</f>
        <v>1615303.2699999998</v>
      </c>
      <c r="EH26" s="153">
        <f>SUM(EH14,EH15:EH25)</f>
        <v>102360.37760000007</v>
      </c>
      <c r="EI26" s="154"/>
      <c r="EJ26" s="80"/>
      <c r="EK26" s="79"/>
      <c r="EL26" s="5"/>
      <c r="EM26" s="37"/>
      <c r="EN26" s="38"/>
      <c r="EO26" s="38"/>
      <c r="EP26" s="38"/>
      <c r="EQ26" s="38" t="s">
        <v>40</v>
      </c>
      <c r="ER26" s="38"/>
      <c r="ES26" s="38"/>
      <c r="ET26" s="39">
        <f>SUM(ET14,ET15:ET25)</f>
        <v>11412</v>
      </c>
      <c r="EU26" s="56">
        <f>SUM(EU14,EU15:EU25)</f>
        <v>1657742.7</v>
      </c>
      <c r="EV26" s="153">
        <f>SUM(EV14,EV15:EV25)</f>
        <v>132194.72999999998</v>
      </c>
      <c r="EW26" s="154"/>
      <c r="EX26" s="80"/>
      <c r="EY26" s="79"/>
      <c r="EZ26" s="5"/>
      <c r="FA26" s="37"/>
      <c r="FB26" s="38"/>
      <c r="FC26" s="38"/>
      <c r="FD26" s="38"/>
      <c r="FE26" s="38" t="s">
        <v>40</v>
      </c>
      <c r="FF26" s="38"/>
      <c r="FG26" s="38"/>
      <c r="FH26" s="39">
        <f>SUM(FH14,FH15:FH25)</f>
        <v>15295</v>
      </c>
      <c r="FI26" s="56">
        <f>SUM(FI14,FI15:FI25)</f>
        <v>2190078.38</v>
      </c>
      <c r="FJ26" s="153">
        <f>SUM(FJ14,FJ15:FJ25)</f>
        <v>198516</v>
      </c>
      <c r="FK26" s="154"/>
      <c r="FL26" s="80"/>
      <c r="FM26" s="79"/>
      <c r="FN26" s="5"/>
      <c r="FO26" s="37"/>
      <c r="FP26" s="38"/>
      <c r="FQ26" s="38"/>
      <c r="FR26" s="38"/>
      <c r="FS26" s="38" t="s">
        <v>40</v>
      </c>
      <c r="FT26" s="38"/>
      <c r="FU26" s="38"/>
      <c r="FV26" s="39">
        <f>SUM(FV14,FV15:FV25)</f>
        <v>132413</v>
      </c>
      <c r="FW26" s="56">
        <f>SUM(FW14,FW15:FW25)</f>
        <v>26200798.219999999</v>
      </c>
      <c r="FX26" s="153">
        <f>SUM(FX14,FX15:FX25)</f>
        <v>3586602.8675999995</v>
      </c>
      <c r="FY26" s="154"/>
      <c r="FZ26" s="80"/>
      <c r="GA26" s="120">
        <f>+K26+Y26+AM26+BA26+BO26+CC26+CQ26+DE26+DS26+EG26+EU26+FI26-FW26</f>
        <v>0</v>
      </c>
      <c r="GB26">
        <v>1001010214</v>
      </c>
      <c r="GC26" t="s">
        <v>101</v>
      </c>
      <c r="GF26" s="120">
        <f t="shared" si="2"/>
        <v>0</v>
      </c>
    </row>
    <row r="27" spans="1:193" ht="15.75" thickBot="1">
      <c r="A27" s="79"/>
      <c r="B27" s="5"/>
      <c r="C27" s="40"/>
      <c r="D27" s="40"/>
      <c r="E27" s="40"/>
      <c r="F27" s="40"/>
      <c r="G27" s="40"/>
      <c r="H27" s="40"/>
      <c r="I27" s="40"/>
      <c r="J27" s="41"/>
      <c r="K27" s="41"/>
      <c r="L27" s="42"/>
      <c r="M27" s="43"/>
      <c r="N27" s="80"/>
      <c r="O27" s="79"/>
      <c r="P27" s="5"/>
      <c r="Q27" s="40"/>
      <c r="R27" s="40"/>
      <c r="S27" s="40"/>
      <c r="T27" s="40"/>
      <c r="U27" s="40"/>
      <c r="V27" s="40"/>
      <c r="W27" s="40"/>
      <c r="X27" s="41"/>
      <c r="Y27" s="41"/>
      <c r="Z27" s="42"/>
      <c r="AA27" s="43"/>
      <c r="AB27" s="80"/>
      <c r="AC27" s="79"/>
      <c r="AD27" s="5"/>
      <c r="AE27" s="40"/>
      <c r="AF27" s="40"/>
      <c r="AG27" s="40"/>
      <c r="AH27" s="40"/>
      <c r="AI27" s="40"/>
      <c r="AJ27" s="40"/>
      <c r="AK27" s="40"/>
      <c r="AL27" s="41"/>
      <c r="AM27" s="41"/>
      <c r="AN27" s="42"/>
      <c r="AO27" s="43"/>
      <c r="AP27" s="80"/>
      <c r="AQ27" s="79"/>
      <c r="AR27" s="5"/>
      <c r="AS27" s="40"/>
      <c r="AT27" s="40"/>
      <c r="AU27" s="40"/>
      <c r="AV27" s="40"/>
      <c r="AW27" s="40"/>
      <c r="AX27" s="40"/>
      <c r="AY27" s="40"/>
      <c r="AZ27" s="41"/>
      <c r="BA27" s="41"/>
      <c r="BB27" s="42"/>
      <c r="BC27" s="43"/>
      <c r="BD27" s="80"/>
      <c r="BE27" s="79"/>
      <c r="BF27" s="5"/>
      <c r="BG27" s="40"/>
      <c r="BH27" s="40"/>
      <c r="BI27" s="40"/>
      <c r="BJ27" s="40"/>
      <c r="BK27" s="40"/>
      <c r="BL27" s="40"/>
      <c r="BM27" s="40"/>
      <c r="BN27" s="41"/>
      <c r="BO27" s="41"/>
      <c r="BP27" s="42"/>
      <c r="BQ27" s="43"/>
      <c r="BR27" s="80"/>
      <c r="BS27" s="79"/>
      <c r="BT27" s="5"/>
      <c r="BU27" s="40"/>
      <c r="BV27" s="40"/>
      <c r="BW27" s="40"/>
      <c r="BX27" s="40"/>
      <c r="BY27" s="40"/>
      <c r="BZ27" s="40"/>
      <c r="CA27" s="40"/>
      <c r="CB27" s="41"/>
      <c r="CC27" s="41"/>
      <c r="CD27" s="42"/>
      <c r="CE27" s="43"/>
      <c r="CF27" s="80"/>
      <c r="CG27" s="79"/>
      <c r="CH27" s="5"/>
      <c r="CI27" s="40"/>
      <c r="CJ27" s="40"/>
      <c r="CK27" s="40"/>
      <c r="CL27" s="40"/>
      <c r="CM27" s="40"/>
      <c r="CN27" s="40"/>
      <c r="CO27" s="40"/>
      <c r="CP27" s="41"/>
      <c r="CQ27" s="41"/>
      <c r="CR27" s="42"/>
      <c r="CS27" s="43"/>
      <c r="CT27" s="80"/>
      <c r="CU27" s="79"/>
      <c r="CV27" s="5"/>
      <c r="CW27" s="40"/>
      <c r="CX27" s="40"/>
      <c r="CY27" s="40"/>
      <c r="CZ27" s="40"/>
      <c r="DA27" s="40"/>
      <c r="DB27" s="40"/>
      <c r="DC27" s="40"/>
      <c r="DD27" s="41"/>
      <c r="DE27" s="41"/>
      <c r="DF27" s="42"/>
      <c r="DG27" s="43"/>
      <c r="DH27" s="80"/>
      <c r="DI27" s="79"/>
      <c r="DJ27" s="5"/>
      <c r="DK27" s="40"/>
      <c r="DL27" s="40"/>
      <c r="DM27" s="40"/>
      <c r="DN27" s="40"/>
      <c r="DO27" s="40"/>
      <c r="DP27" s="40"/>
      <c r="DQ27" s="40"/>
      <c r="DR27" s="41"/>
      <c r="DS27" s="41"/>
      <c r="DT27" s="42"/>
      <c r="DU27" s="43"/>
      <c r="DV27" s="80"/>
      <c r="DW27" s="79"/>
      <c r="DX27" s="5"/>
      <c r="DY27" s="40"/>
      <c r="DZ27" s="40"/>
      <c r="EA27" s="40"/>
      <c r="EB27" s="40"/>
      <c r="EC27" s="40"/>
      <c r="ED27" s="40"/>
      <c r="EE27" s="40"/>
      <c r="EF27" s="41"/>
      <c r="EG27" s="41"/>
      <c r="EH27" s="42"/>
      <c r="EI27" s="43"/>
      <c r="EJ27" s="80"/>
      <c r="EK27" s="79"/>
      <c r="EL27" s="5"/>
      <c r="EM27" s="40"/>
      <c r="EN27" s="40"/>
      <c r="EO27" s="40"/>
      <c r="EP27" s="40"/>
      <c r="EQ27" s="40"/>
      <c r="ER27" s="40"/>
      <c r="ES27" s="40"/>
      <c r="ET27" s="41"/>
      <c r="EU27" s="41"/>
      <c r="EV27" s="42"/>
      <c r="EW27" s="43"/>
      <c r="EX27" s="80"/>
      <c r="EY27" s="79"/>
      <c r="EZ27" s="5"/>
      <c r="FA27" s="40"/>
      <c r="FB27" s="40"/>
      <c r="FC27" s="40"/>
      <c r="FD27" s="40"/>
      <c r="FE27" s="40"/>
      <c r="FF27" s="40"/>
      <c r="FG27" s="40"/>
      <c r="FH27" s="41"/>
      <c r="FI27" s="41"/>
      <c r="FJ27" s="42"/>
      <c r="FK27" s="43"/>
      <c r="FL27" s="80"/>
      <c r="FM27" s="79"/>
      <c r="FN27" s="5"/>
      <c r="FO27" s="40"/>
      <c r="FP27" s="40"/>
      <c r="FQ27" s="40"/>
      <c r="FR27" s="40"/>
      <c r="FS27" s="40"/>
      <c r="FT27" s="40"/>
      <c r="FU27" s="40"/>
      <c r="FV27" s="41"/>
      <c r="FW27" s="41"/>
      <c r="FX27" s="42"/>
      <c r="FY27" s="43"/>
      <c r="FZ27" s="80"/>
      <c r="GB27">
        <v>1001010215</v>
      </c>
      <c r="GC27" t="s">
        <v>99</v>
      </c>
      <c r="GD27" s="120">
        <f>+FW25+FW41</f>
        <v>1170686.8700000003</v>
      </c>
      <c r="GF27" s="120">
        <f t="shared" si="2"/>
        <v>1170686.8700000003</v>
      </c>
    </row>
    <row r="28" spans="1:193" ht="17.25" thickBot="1">
      <c r="A28" s="79"/>
      <c r="B28" s="5"/>
      <c r="C28" s="44"/>
      <c r="D28" s="17" t="s">
        <v>41</v>
      </c>
      <c r="E28" s="45"/>
      <c r="F28" s="45"/>
      <c r="G28" s="19" t="s">
        <v>42</v>
      </c>
      <c r="H28" s="19"/>
      <c r="I28" s="46"/>
      <c r="J28" s="47"/>
      <c r="K28" s="47"/>
      <c r="L28" s="155"/>
      <c r="M28" s="156"/>
      <c r="N28" s="80"/>
      <c r="O28" s="79"/>
      <c r="P28" s="5"/>
      <c r="Q28" s="44"/>
      <c r="R28" s="17" t="s">
        <v>41</v>
      </c>
      <c r="S28" s="45"/>
      <c r="T28" s="45"/>
      <c r="U28" s="19" t="s">
        <v>42</v>
      </c>
      <c r="V28" s="19"/>
      <c r="W28" s="46"/>
      <c r="X28" s="47"/>
      <c r="Y28" s="47"/>
      <c r="Z28" s="155"/>
      <c r="AA28" s="156"/>
      <c r="AB28" s="80"/>
      <c r="AC28" s="79"/>
      <c r="AD28" s="5"/>
      <c r="AE28" s="44"/>
      <c r="AF28" s="17" t="s">
        <v>41</v>
      </c>
      <c r="AG28" s="45"/>
      <c r="AH28" s="45"/>
      <c r="AI28" s="19" t="s">
        <v>42</v>
      </c>
      <c r="AJ28" s="19"/>
      <c r="AK28" s="46"/>
      <c r="AL28" s="47"/>
      <c r="AM28" s="47"/>
      <c r="AN28" s="155"/>
      <c r="AO28" s="156"/>
      <c r="AP28" s="80"/>
      <c r="AQ28" s="79"/>
      <c r="AR28" s="5"/>
      <c r="AS28" s="44"/>
      <c r="AT28" s="17" t="s">
        <v>41</v>
      </c>
      <c r="AU28" s="45"/>
      <c r="AV28" s="45"/>
      <c r="AW28" s="19" t="s">
        <v>42</v>
      </c>
      <c r="AX28" s="19"/>
      <c r="AY28" s="46"/>
      <c r="AZ28" s="47"/>
      <c r="BA28" s="47"/>
      <c r="BB28" s="155"/>
      <c r="BC28" s="156"/>
      <c r="BD28" s="80"/>
      <c r="BE28" s="79"/>
      <c r="BF28" s="5"/>
      <c r="BG28" s="44"/>
      <c r="BH28" s="17" t="s">
        <v>41</v>
      </c>
      <c r="BI28" s="45"/>
      <c r="BJ28" s="45"/>
      <c r="BK28" s="19" t="s">
        <v>42</v>
      </c>
      <c r="BL28" s="19"/>
      <c r="BM28" s="46"/>
      <c r="BN28" s="47"/>
      <c r="BO28" s="47"/>
      <c r="BP28" s="155"/>
      <c r="BQ28" s="156"/>
      <c r="BR28" s="80"/>
      <c r="BS28" s="79"/>
      <c r="BT28" s="5"/>
      <c r="BU28" s="44"/>
      <c r="BV28" s="17" t="s">
        <v>41</v>
      </c>
      <c r="BW28" s="45"/>
      <c r="BX28" s="45"/>
      <c r="BY28" s="19" t="s">
        <v>42</v>
      </c>
      <c r="BZ28" s="19"/>
      <c r="CA28" s="46"/>
      <c r="CB28" s="47"/>
      <c r="CC28" s="47"/>
      <c r="CD28" s="155"/>
      <c r="CE28" s="156"/>
      <c r="CF28" s="80"/>
      <c r="CG28" s="79"/>
      <c r="CH28" s="5"/>
      <c r="CI28" s="44"/>
      <c r="CJ28" s="17" t="s">
        <v>41</v>
      </c>
      <c r="CK28" s="45"/>
      <c r="CL28" s="45"/>
      <c r="CM28" s="19" t="s">
        <v>42</v>
      </c>
      <c r="CN28" s="19"/>
      <c r="CO28" s="46"/>
      <c r="CP28" s="47"/>
      <c r="CQ28" s="47"/>
      <c r="CR28" s="200"/>
      <c r="CS28" s="156"/>
      <c r="CT28" s="80"/>
      <c r="CU28" s="79"/>
      <c r="CV28" s="5"/>
      <c r="CW28" s="44"/>
      <c r="CX28" s="17" t="s">
        <v>41</v>
      </c>
      <c r="CY28" s="45"/>
      <c r="CZ28" s="45"/>
      <c r="DA28" s="19" t="s">
        <v>42</v>
      </c>
      <c r="DB28" s="19"/>
      <c r="DC28" s="46"/>
      <c r="DD28" s="47"/>
      <c r="DE28" s="47"/>
      <c r="DF28" s="200"/>
      <c r="DG28" s="156"/>
      <c r="DH28" s="80"/>
      <c r="DI28" s="79"/>
      <c r="DJ28" s="5"/>
      <c r="DK28" s="44"/>
      <c r="DL28" s="17" t="s">
        <v>41</v>
      </c>
      <c r="DM28" s="45"/>
      <c r="DN28" s="45"/>
      <c r="DO28" s="19" t="s">
        <v>42</v>
      </c>
      <c r="DP28" s="19"/>
      <c r="DQ28" s="46"/>
      <c r="DR28" s="47"/>
      <c r="DS28" s="47"/>
      <c r="DT28" s="200"/>
      <c r="DU28" s="156"/>
      <c r="DV28" s="80"/>
      <c r="DW28" s="79"/>
      <c r="DX28" s="5"/>
      <c r="DY28" s="44"/>
      <c r="DZ28" s="17" t="s">
        <v>41</v>
      </c>
      <c r="EA28" s="45"/>
      <c r="EB28" s="45"/>
      <c r="EC28" s="19" t="s">
        <v>42</v>
      </c>
      <c r="ED28" s="19"/>
      <c r="EE28" s="46"/>
      <c r="EF28" s="47"/>
      <c r="EG28" s="47"/>
      <c r="EH28" s="200"/>
      <c r="EI28" s="156"/>
      <c r="EJ28" s="80"/>
      <c r="EK28" s="79"/>
      <c r="EL28" s="5"/>
      <c r="EM28" s="44"/>
      <c r="EN28" s="17" t="s">
        <v>41</v>
      </c>
      <c r="EO28" s="45"/>
      <c r="EP28" s="45"/>
      <c r="EQ28" s="19" t="s">
        <v>42</v>
      </c>
      <c r="ER28" s="19"/>
      <c r="ES28" s="46"/>
      <c r="ET28" s="47"/>
      <c r="EU28" s="47"/>
      <c r="EV28" s="200"/>
      <c r="EW28" s="156"/>
      <c r="EX28" s="80"/>
      <c r="EY28" s="79"/>
      <c r="EZ28" s="5"/>
      <c r="FA28" s="44"/>
      <c r="FB28" s="17" t="s">
        <v>41</v>
      </c>
      <c r="FC28" s="45"/>
      <c r="FD28" s="45"/>
      <c r="FE28" s="19" t="s">
        <v>42</v>
      </c>
      <c r="FF28" s="19"/>
      <c r="FG28" s="46"/>
      <c r="FH28" s="47"/>
      <c r="FI28" s="47"/>
      <c r="FJ28" s="200"/>
      <c r="FK28" s="156"/>
      <c r="FL28" s="80"/>
      <c r="FM28" s="79"/>
      <c r="FN28" s="5"/>
      <c r="FO28" s="44"/>
      <c r="FP28" s="17" t="s">
        <v>41</v>
      </c>
      <c r="FQ28" s="45"/>
      <c r="FR28" s="45"/>
      <c r="FS28" s="19" t="s">
        <v>42</v>
      </c>
      <c r="FT28" s="19"/>
      <c r="FU28" s="46"/>
      <c r="FV28" s="47"/>
      <c r="FW28" s="47"/>
      <c r="FX28" s="200"/>
      <c r="FY28" s="156"/>
      <c r="FZ28" s="80"/>
      <c r="GD28" s="122">
        <f>SUM(GD13:GD27)</f>
        <v>28878130.790000003</v>
      </c>
      <c r="GE28" s="122">
        <f>SUM(GE13:GE27)</f>
        <v>28878130.789999999</v>
      </c>
    </row>
    <row r="29" spans="1:193" ht="17.25" thickTop="1">
      <c r="A29" s="79"/>
      <c r="B29" s="5"/>
      <c r="C29" s="21"/>
      <c r="D29" s="22"/>
      <c r="E29" s="22"/>
      <c r="F29" s="22"/>
      <c r="G29" s="48" t="s">
        <v>43</v>
      </c>
      <c r="H29" s="48"/>
      <c r="I29" s="49"/>
      <c r="J29" s="50"/>
      <c r="K29" s="41"/>
      <c r="L29" s="157"/>
      <c r="M29" s="158"/>
      <c r="N29" s="80"/>
      <c r="O29" s="79"/>
      <c r="P29" s="5"/>
      <c r="Q29" s="21"/>
      <c r="R29" s="22"/>
      <c r="S29" s="22"/>
      <c r="T29" s="22"/>
      <c r="U29" s="48" t="s">
        <v>43</v>
      </c>
      <c r="V29" s="48"/>
      <c r="W29" s="49"/>
      <c r="X29" s="50"/>
      <c r="Y29" s="41"/>
      <c r="Z29" s="157"/>
      <c r="AA29" s="158"/>
      <c r="AB29" s="80"/>
      <c r="AC29" s="79"/>
      <c r="AD29" s="5"/>
      <c r="AE29" s="21"/>
      <c r="AF29" s="22"/>
      <c r="AG29" s="22"/>
      <c r="AH29" s="22"/>
      <c r="AI29" s="48" t="s">
        <v>43</v>
      </c>
      <c r="AJ29" s="48"/>
      <c r="AK29" s="49"/>
      <c r="AL29" s="50"/>
      <c r="AM29" s="41"/>
      <c r="AN29" s="157"/>
      <c r="AO29" s="158"/>
      <c r="AP29" s="80"/>
      <c r="AQ29" s="79"/>
      <c r="AR29" s="5"/>
      <c r="AS29" s="21"/>
      <c r="AT29" s="22"/>
      <c r="AU29" s="22"/>
      <c r="AV29" s="22"/>
      <c r="AW29" s="48" t="s">
        <v>43</v>
      </c>
      <c r="AX29" s="48"/>
      <c r="AY29" s="49"/>
      <c r="AZ29" s="50"/>
      <c r="BA29" s="41"/>
      <c r="BB29" s="157"/>
      <c r="BC29" s="158"/>
      <c r="BD29" s="80"/>
      <c r="BE29" s="79"/>
      <c r="BF29" s="5"/>
      <c r="BG29" s="21"/>
      <c r="BH29" s="22"/>
      <c r="BI29" s="22"/>
      <c r="BJ29" s="22"/>
      <c r="BK29" s="48" t="s">
        <v>43</v>
      </c>
      <c r="BL29" s="48"/>
      <c r="BM29" s="49"/>
      <c r="BN29" s="50"/>
      <c r="BO29" s="41"/>
      <c r="BP29" s="157"/>
      <c r="BQ29" s="158"/>
      <c r="BR29" s="80"/>
      <c r="BS29" s="79"/>
      <c r="BT29" s="5"/>
      <c r="BU29" s="21"/>
      <c r="BV29" s="22"/>
      <c r="BW29" s="22"/>
      <c r="BX29" s="22"/>
      <c r="BY29" s="48" t="s">
        <v>43</v>
      </c>
      <c r="BZ29" s="48"/>
      <c r="CA29" s="49"/>
      <c r="CB29" s="50"/>
      <c r="CC29" s="41"/>
      <c r="CD29" s="157"/>
      <c r="CE29" s="158"/>
      <c r="CF29" s="80"/>
      <c r="CG29" s="79"/>
      <c r="CH29" s="5"/>
      <c r="CI29" s="21"/>
      <c r="CJ29" s="22"/>
      <c r="CK29" s="22"/>
      <c r="CL29" s="22"/>
      <c r="CM29" s="48" t="s">
        <v>43</v>
      </c>
      <c r="CN29" s="48"/>
      <c r="CO29" s="49"/>
      <c r="CP29" s="50"/>
      <c r="CQ29" s="50"/>
      <c r="CR29" s="201"/>
      <c r="CS29" s="158"/>
      <c r="CT29" s="80"/>
      <c r="CU29" s="79"/>
      <c r="CV29" s="5"/>
      <c r="CW29" s="21"/>
      <c r="CX29" s="22"/>
      <c r="CY29" s="22"/>
      <c r="CZ29" s="22"/>
      <c r="DA29" s="48" t="s">
        <v>43</v>
      </c>
      <c r="DB29" s="48"/>
      <c r="DC29" s="49"/>
      <c r="DD29" s="50"/>
      <c r="DE29" s="50"/>
      <c r="DF29" s="201"/>
      <c r="DG29" s="158"/>
      <c r="DH29" s="80"/>
      <c r="DI29" s="79"/>
      <c r="DJ29" s="5"/>
      <c r="DK29" s="21"/>
      <c r="DL29" s="22"/>
      <c r="DM29" s="22"/>
      <c r="DN29" s="22"/>
      <c r="DO29" s="48" t="s">
        <v>43</v>
      </c>
      <c r="DP29" s="48"/>
      <c r="DQ29" s="49"/>
      <c r="DR29" s="50"/>
      <c r="DS29" s="50"/>
      <c r="DT29" s="201"/>
      <c r="DU29" s="158"/>
      <c r="DV29" s="80"/>
      <c r="DW29" s="79"/>
      <c r="DX29" s="5"/>
      <c r="DY29" s="21"/>
      <c r="DZ29" s="22"/>
      <c r="EA29" s="22"/>
      <c r="EB29" s="22"/>
      <c r="EC29" s="48" t="s">
        <v>43</v>
      </c>
      <c r="ED29" s="48"/>
      <c r="EE29" s="49"/>
      <c r="EF29" s="50"/>
      <c r="EG29" s="50"/>
      <c r="EH29" s="201"/>
      <c r="EI29" s="158"/>
      <c r="EJ29" s="80"/>
      <c r="EK29" s="79"/>
      <c r="EL29" s="5"/>
      <c r="EM29" s="21"/>
      <c r="EN29" s="22"/>
      <c r="EO29" s="22"/>
      <c r="EP29" s="22"/>
      <c r="EQ29" s="48" t="s">
        <v>43</v>
      </c>
      <c r="ER29" s="48"/>
      <c r="ES29" s="49"/>
      <c r="ET29" s="50"/>
      <c r="EU29" s="50"/>
      <c r="EV29" s="201"/>
      <c r="EW29" s="158"/>
      <c r="EX29" s="80"/>
      <c r="EY29" s="79"/>
      <c r="EZ29" s="5"/>
      <c r="FA29" s="21"/>
      <c r="FB29" s="22"/>
      <c r="FC29" s="22"/>
      <c r="FD29" s="22"/>
      <c r="FE29" s="48" t="s">
        <v>43</v>
      </c>
      <c r="FF29" s="48"/>
      <c r="FG29" s="49"/>
      <c r="FH29" s="50"/>
      <c r="FI29" s="50"/>
      <c r="FJ29" s="201"/>
      <c r="FK29" s="158"/>
      <c r="FL29" s="80"/>
      <c r="FM29" s="79"/>
      <c r="FN29" s="5"/>
      <c r="FO29" s="21"/>
      <c r="FP29" s="22"/>
      <c r="FQ29" s="22"/>
      <c r="FR29" s="22"/>
      <c r="FS29" s="48" t="s">
        <v>43</v>
      </c>
      <c r="FT29" s="48"/>
      <c r="FU29" s="49"/>
      <c r="FV29" s="50"/>
      <c r="FW29" s="50"/>
      <c r="FX29" s="201"/>
      <c r="FY29" s="158"/>
      <c r="FZ29" s="80"/>
      <c r="GE29" s="120">
        <f>+GD28-GE28</f>
        <v>0</v>
      </c>
    </row>
    <row r="30" spans="1:193">
      <c r="A30" s="79"/>
      <c r="B30" s="5"/>
      <c r="C30" s="24"/>
      <c r="D30" s="25" t="s">
        <v>44</v>
      </c>
      <c r="E30" s="25"/>
      <c r="F30" s="25"/>
      <c r="G30" s="30" t="s">
        <v>17</v>
      </c>
      <c r="H30" s="30"/>
      <c r="I30" s="30"/>
      <c r="J30" s="26">
        <v>62180</v>
      </c>
      <c r="K30" s="124">
        <v>798597.54</v>
      </c>
      <c r="L30" s="125">
        <v>50029.38</v>
      </c>
      <c r="M30" s="126"/>
      <c r="N30" s="80"/>
      <c r="O30" s="79"/>
      <c r="P30" s="5"/>
      <c r="Q30" s="24"/>
      <c r="R30" s="25" t="s">
        <v>44</v>
      </c>
      <c r="S30" s="25"/>
      <c r="T30" s="25"/>
      <c r="U30" s="30" t="s">
        <v>17</v>
      </c>
      <c r="V30" s="30"/>
      <c r="W30" s="30"/>
      <c r="X30" s="26">
        <v>26596</v>
      </c>
      <c r="Y30" s="124">
        <v>314783.5</v>
      </c>
      <c r="Z30" s="125">
        <v>13604.5</v>
      </c>
      <c r="AA30" s="126"/>
      <c r="AB30" s="80"/>
      <c r="AC30" s="79"/>
      <c r="AD30" s="5"/>
      <c r="AE30" s="24"/>
      <c r="AF30" s="25" t="s">
        <v>44</v>
      </c>
      <c r="AG30" s="25"/>
      <c r="AH30" s="25"/>
      <c r="AI30" s="30" t="s">
        <v>17</v>
      </c>
      <c r="AJ30" s="30"/>
      <c r="AK30" s="30"/>
      <c r="AL30" s="26">
        <v>11861</v>
      </c>
      <c r="AM30" s="124">
        <v>185626.32</v>
      </c>
      <c r="AN30" s="125">
        <v>8311.68</v>
      </c>
      <c r="AO30" s="126"/>
      <c r="AP30" s="80"/>
      <c r="AQ30" s="79"/>
      <c r="AR30" s="5"/>
      <c r="AS30" s="24"/>
      <c r="AT30" s="25" t="s">
        <v>44</v>
      </c>
      <c r="AU30" s="25"/>
      <c r="AV30" s="25"/>
      <c r="AW30" s="30" t="s">
        <v>17</v>
      </c>
      <c r="AX30" s="30"/>
      <c r="AY30" s="30"/>
      <c r="AZ30" s="26">
        <v>10294</v>
      </c>
      <c r="BA30" s="124">
        <v>109310.9</v>
      </c>
      <c r="BB30" s="125">
        <v>5676.14</v>
      </c>
      <c r="BC30" s="126"/>
      <c r="BD30" s="80"/>
      <c r="BE30" s="79"/>
      <c r="BF30" s="5"/>
      <c r="BG30" s="24"/>
      <c r="BH30" s="25" t="s">
        <v>44</v>
      </c>
      <c r="BI30" s="25"/>
      <c r="BJ30" s="25"/>
      <c r="BK30" s="30" t="s">
        <v>17</v>
      </c>
      <c r="BL30" s="30"/>
      <c r="BM30" s="30"/>
      <c r="BN30" s="26">
        <v>5151</v>
      </c>
      <c r="BO30" s="124">
        <v>96709.49</v>
      </c>
      <c r="BP30" s="125">
        <v>4180.5600000000004</v>
      </c>
      <c r="BQ30" s="126"/>
      <c r="BR30" s="80"/>
      <c r="BS30" s="79"/>
      <c r="BT30" s="5"/>
      <c r="BU30" s="24"/>
      <c r="BV30" s="25" t="s">
        <v>44</v>
      </c>
      <c r="BW30" s="25"/>
      <c r="BX30" s="25"/>
      <c r="BY30" s="30" t="s">
        <v>17</v>
      </c>
      <c r="BZ30" s="30"/>
      <c r="CA30" s="30"/>
      <c r="CB30" s="26">
        <v>3480</v>
      </c>
      <c r="CC30" s="124">
        <v>67796.31</v>
      </c>
      <c r="CD30" s="125">
        <v>551.95000000000005</v>
      </c>
      <c r="CE30" s="126"/>
      <c r="CF30" s="80"/>
      <c r="CG30" s="79"/>
      <c r="CH30" s="5"/>
      <c r="CI30" s="24"/>
      <c r="CJ30" s="25" t="s">
        <v>44</v>
      </c>
      <c r="CK30" s="25"/>
      <c r="CL30" s="25"/>
      <c r="CM30" s="30" t="s">
        <v>17</v>
      </c>
      <c r="CN30" s="30"/>
      <c r="CO30" s="30"/>
      <c r="CP30" s="26">
        <v>2729</v>
      </c>
      <c r="CQ30" s="113">
        <v>39309.410000000003</v>
      </c>
      <c r="CR30" s="114">
        <v>1377.13</v>
      </c>
      <c r="CS30" s="115"/>
      <c r="CT30" s="80"/>
      <c r="CU30" s="79"/>
      <c r="CV30" s="5"/>
      <c r="CW30" s="24"/>
      <c r="CX30" s="25" t="s">
        <v>44</v>
      </c>
      <c r="CY30" s="25"/>
      <c r="CZ30" s="25"/>
      <c r="DA30" s="30" t="s">
        <v>17</v>
      </c>
      <c r="DB30" s="30"/>
      <c r="DC30" s="30"/>
      <c r="DD30" s="26">
        <v>1830</v>
      </c>
      <c r="DE30" s="113">
        <v>30273.81</v>
      </c>
      <c r="DF30" s="52">
        <v>2696.79</v>
      </c>
      <c r="DG30" s="115"/>
      <c r="DH30" s="80"/>
      <c r="DI30" s="79"/>
      <c r="DJ30" s="5"/>
      <c r="DK30" s="24"/>
      <c r="DL30" s="25" t="s">
        <v>44</v>
      </c>
      <c r="DM30" s="25"/>
      <c r="DN30" s="25"/>
      <c r="DO30" s="30" t="s">
        <v>17</v>
      </c>
      <c r="DP30" s="30"/>
      <c r="DQ30" s="30"/>
      <c r="DR30" s="26">
        <v>1407</v>
      </c>
      <c r="DS30" s="113">
        <v>31946.05</v>
      </c>
      <c r="DT30" s="114">
        <v>10407.69</v>
      </c>
      <c r="DU30" s="115"/>
      <c r="DV30" s="80"/>
      <c r="DW30" s="79"/>
      <c r="DX30" s="5"/>
      <c r="DY30" s="24"/>
      <c r="DZ30" s="25" t="s">
        <v>44</v>
      </c>
      <c r="EA30" s="25"/>
      <c r="EB30" s="25"/>
      <c r="EC30" s="30" t="s">
        <v>17</v>
      </c>
      <c r="ED30" s="30"/>
      <c r="EE30" s="30"/>
      <c r="EF30" s="26">
        <v>1027</v>
      </c>
      <c r="EG30" s="27">
        <v>17944.740000000002</v>
      </c>
      <c r="EH30" s="52">
        <v>489.51659999999998</v>
      </c>
      <c r="EI30" s="29"/>
      <c r="EJ30" s="80"/>
      <c r="EK30" s="79"/>
      <c r="EL30" s="5"/>
      <c r="EM30" s="24"/>
      <c r="EN30" s="25" t="s">
        <v>44</v>
      </c>
      <c r="EO30" s="25"/>
      <c r="EP30" s="25"/>
      <c r="EQ30" s="30" t="s">
        <v>17</v>
      </c>
      <c r="ER30" s="30"/>
      <c r="ES30" s="30"/>
      <c r="ET30" s="26">
        <v>665</v>
      </c>
      <c r="EU30" s="27">
        <v>32545.9</v>
      </c>
      <c r="EV30" s="28">
        <v>5068.1099999999997</v>
      </c>
      <c r="EW30" s="29"/>
      <c r="EX30" s="80"/>
      <c r="EY30" s="79"/>
      <c r="EZ30" s="5"/>
      <c r="FA30" s="24"/>
      <c r="FB30" s="25" t="s">
        <v>44</v>
      </c>
      <c r="FC30" s="25"/>
      <c r="FD30" s="25"/>
      <c r="FE30" s="30" t="s">
        <v>17</v>
      </c>
      <c r="FF30" s="30"/>
      <c r="FG30" s="30"/>
      <c r="FH30" s="26">
        <v>716</v>
      </c>
      <c r="FI30" s="27">
        <v>21902.94</v>
      </c>
      <c r="FJ30" s="52">
        <v>197.26</v>
      </c>
      <c r="FK30" s="29"/>
      <c r="FL30" s="80"/>
      <c r="FM30" s="79"/>
      <c r="FN30" s="5"/>
      <c r="FO30" s="24"/>
      <c r="FP30" s="25" t="s">
        <v>44</v>
      </c>
      <c r="FQ30" s="25"/>
      <c r="FR30" s="25"/>
      <c r="FS30" s="30" t="s">
        <v>17</v>
      </c>
      <c r="FT30" s="30"/>
      <c r="FU30" s="30"/>
      <c r="FV30" s="26">
        <f t="shared" ref="FV30:FX41" si="4">+J30+X30+AL30+AZ30+BN30+CB30+CP30+DD30+DR30+EF30+ET30+FH30</f>
        <v>127936</v>
      </c>
      <c r="FW30" s="51">
        <f t="shared" si="4"/>
        <v>1746746.91</v>
      </c>
      <c r="FX30" s="52">
        <f>+L30+Z30+AN30+BB30+BP30+CD30+CR30+DF30+DT30+EH30+EV30+FJ30</f>
        <v>102590.70659999999</v>
      </c>
      <c r="FY30" s="53"/>
      <c r="FZ30" s="80"/>
    </row>
    <row r="31" spans="1:193">
      <c r="A31" s="79"/>
      <c r="B31" s="5"/>
      <c r="C31" s="24"/>
      <c r="D31" s="25" t="s">
        <v>45</v>
      </c>
      <c r="E31" s="25"/>
      <c r="F31" s="25"/>
      <c r="G31" s="30" t="s">
        <v>19</v>
      </c>
      <c r="H31" s="30"/>
      <c r="I31" s="30"/>
      <c r="J31" s="26">
        <v>3859</v>
      </c>
      <c r="K31" s="124">
        <v>14899.87</v>
      </c>
      <c r="L31" s="125"/>
      <c r="M31" s="126"/>
      <c r="N31" s="80"/>
      <c r="O31" s="79"/>
      <c r="P31" s="5"/>
      <c r="Q31" s="24"/>
      <c r="R31" s="25" t="s">
        <v>45</v>
      </c>
      <c r="S31" s="25"/>
      <c r="T31" s="25"/>
      <c r="U31" s="30" t="s">
        <v>19</v>
      </c>
      <c r="V31" s="30"/>
      <c r="W31" s="30"/>
      <c r="X31" s="26">
        <v>885</v>
      </c>
      <c r="Y31" s="124">
        <v>5626.45</v>
      </c>
      <c r="Z31" s="125"/>
      <c r="AA31" s="126"/>
      <c r="AB31" s="80"/>
      <c r="AC31" s="79"/>
      <c r="AD31" s="5"/>
      <c r="AE31" s="24"/>
      <c r="AF31" s="25" t="s">
        <v>45</v>
      </c>
      <c r="AG31" s="25"/>
      <c r="AH31" s="25"/>
      <c r="AI31" s="30" t="s">
        <v>19</v>
      </c>
      <c r="AJ31" s="30"/>
      <c r="AK31" s="30"/>
      <c r="AL31" s="26">
        <v>253</v>
      </c>
      <c r="AM31" s="124">
        <v>3195.83</v>
      </c>
      <c r="AN31" s="125"/>
      <c r="AO31" s="126"/>
      <c r="AP31" s="80"/>
      <c r="AQ31" s="79"/>
      <c r="AR31" s="5"/>
      <c r="AS31" s="24"/>
      <c r="AT31" s="25" t="s">
        <v>45</v>
      </c>
      <c r="AU31" s="25"/>
      <c r="AV31" s="25"/>
      <c r="AW31" s="30" t="s">
        <v>19</v>
      </c>
      <c r="AX31" s="30"/>
      <c r="AY31" s="30"/>
      <c r="AZ31" s="26">
        <v>169</v>
      </c>
      <c r="BA31" s="124">
        <v>1662.98</v>
      </c>
      <c r="BB31" s="125"/>
      <c r="BC31" s="126"/>
      <c r="BD31" s="80"/>
      <c r="BE31" s="79"/>
      <c r="BF31" s="5"/>
      <c r="BG31" s="24"/>
      <c r="BH31" s="25" t="s">
        <v>45</v>
      </c>
      <c r="BI31" s="25"/>
      <c r="BJ31" s="25"/>
      <c r="BK31" s="30" t="s">
        <v>19</v>
      </c>
      <c r="BL31" s="30"/>
      <c r="BM31" s="30"/>
      <c r="BN31" s="26">
        <v>77</v>
      </c>
      <c r="BO31" s="124">
        <v>2868.52</v>
      </c>
      <c r="BP31" s="125"/>
      <c r="BQ31" s="126"/>
      <c r="BR31" s="80"/>
      <c r="BS31" s="79"/>
      <c r="BT31" s="5"/>
      <c r="BU31" s="24"/>
      <c r="BV31" s="25" t="s">
        <v>45</v>
      </c>
      <c r="BW31" s="25"/>
      <c r="BX31" s="25"/>
      <c r="BY31" s="30" t="s">
        <v>19</v>
      </c>
      <c r="BZ31" s="30"/>
      <c r="CA31" s="30"/>
      <c r="CB31" s="26">
        <v>48</v>
      </c>
      <c r="CC31" s="124">
        <v>0</v>
      </c>
      <c r="CD31" s="125"/>
      <c r="CE31" s="126"/>
      <c r="CF31" s="80"/>
      <c r="CG31" s="79"/>
      <c r="CH31" s="5"/>
      <c r="CI31" s="24"/>
      <c r="CJ31" s="25" t="s">
        <v>45</v>
      </c>
      <c r="CK31" s="25"/>
      <c r="CL31" s="25"/>
      <c r="CM31" s="30" t="s">
        <v>19</v>
      </c>
      <c r="CN31" s="30"/>
      <c r="CO31" s="30"/>
      <c r="CP31" s="26">
        <v>56</v>
      </c>
      <c r="CQ31" s="113">
        <v>0</v>
      </c>
      <c r="CR31" s="114"/>
      <c r="CS31" s="115"/>
      <c r="CT31" s="80"/>
      <c r="CU31" s="79"/>
      <c r="CV31" s="5"/>
      <c r="CW31" s="24"/>
      <c r="CX31" s="25" t="s">
        <v>45</v>
      </c>
      <c r="CY31" s="25"/>
      <c r="CZ31" s="25"/>
      <c r="DA31" s="30" t="s">
        <v>19</v>
      </c>
      <c r="DB31" s="30"/>
      <c r="DC31" s="30"/>
      <c r="DD31" s="26">
        <v>28</v>
      </c>
      <c r="DE31" s="113">
        <v>457.44</v>
      </c>
      <c r="DF31" s="52"/>
      <c r="DG31" s="115"/>
      <c r="DH31" s="80"/>
      <c r="DI31" s="79"/>
      <c r="DJ31" s="5"/>
      <c r="DK31" s="24"/>
      <c r="DL31" s="25" t="s">
        <v>45</v>
      </c>
      <c r="DM31" s="25"/>
      <c r="DN31" s="25"/>
      <c r="DO31" s="30" t="s">
        <v>19</v>
      </c>
      <c r="DP31" s="30"/>
      <c r="DQ31" s="30"/>
      <c r="DR31" s="26">
        <v>49</v>
      </c>
      <c r="DS31" s="113">
        <v>0</v>
      </c>
      <c r="DT31" s="114"/>
      <c r="DU31" s="115"/>
      <c r="DV31" s="80"/>
      <c r="DW31" s="79"/>
      <c r="DX31" s="5"/>
      <c r="DY31" s="24"/>
      <c r="DZ31" s="25" t="s">
        <v>45</v>
      </c>
      <c r="EA31" s="25"/>
      <c r="EB31" s="25"/>
      <c r="EC31" s="30" t="s">
        <v>19</v>
      </c>
      <c r="ED31" s="30"/>
      <c r="EE31" s="30"/>
      <c r="EF31" s="26">
        <v>14</v>
      </c>
      <c r="EG31" s="27">
        <v>457.44</v>
      </c>
      <c r="EH31" s="52"/>
      <c r="EI31" s="29"/>
      <c r="EJ31" s="80"/>
      <c r="EK31" s="79"/>
      <c r="EL31" s="5"/>
      <c r="EM31" s="24"/>
      <c r="EN31" s="25" t="s">
        <v>45</v>
      </c>
      <c r="EO31" s="25"/>
      <c r="EP31" s="25"/>
      <c r="EQ31" s="30" t="s">
        <v>19</v>
      </c>
      <c r="ER31" s="30"/>
      <c r="ES31" s="30"/>
      <c r="ET31" s="26">
        <v>14</v>
      </c>
      <c r="EU31" s="27">
        <v>779.07</v>
      </c>
      <c r="EV31" s="28"/>
      <c r="EW31" s="29"/>
      <c r="EX31" s="80"/>
      <c r="EY31" s="79"/>
      <c r="EZ31" s="5"/>
      <c r="FA31" s="24"/>
      <c r="FB31" s="25" t="s">
        <v>45</v>
      </c>
      <c r="FC31" s="25"/>
      <c r="FD31" s="25"/>
      <c r="FE31" s="30" t="s">
        <v>19</v>
      </c>
      <c r="FF31" s="30"/>
      <c r="FG31" s="30"/>
      <c r="FH31" s="26">
        <v>7</v>
      </c>
      <c r="FI31" s="27">
        <v>457.44</v>
      </c>
      <c r="FJ31" s="52">
        <v>0</v>
      </c>
      <c r="FK31" s="29"/>
      <c r="FL31" s="80"/>
      <c r="FM31" s="79"/>
      <c r="FN31" s="5"/>
      <c r="FO31" s="24"/>
      <c r="FP31" s="25" t="s">
        <v>45</v>
      </c>
      <c r="FQ31" s="25"/>
      <c r="FR31" s="25"/>
      <c r="FS31" s="30" t="s">
        <v>19</v>
      </c>
      <c r="FT31" s="30"/>
      <c r="FU31" s="30"/>
      <c r="FV31" s="26">
        <f t="shared" si="4"/>
        <v>5459</v>
      </c>
      <c r="FW31" s="51">
        <f t="shared" si="4"/>
        <v>30405.039999999997</v>
      </c>
      <c r="FX31" s="52">
        <f t="shared" si="4"/>
        <v>0</v>
      </c>
      <c r="FY31" s="53"/>
      <c r="FZ31" s="80"/>
      <c r="GB31" s="206">
        <v>1001010201</v>
      </c>
      <c r="GC31" s="206" t="s">
        <v>17</v>
      </c>
      <c r="GD31" s="207">
        <f>ROUND(GD13,2)</f>
        <v>19625139.210000001</v>
      </c>
      <c r="GE31" s="207">
        <v>0</v>
      </c>
      <c r="GF31" s="207">
        <v>19625139.210000001</v>
      </c>
      <c r="GG31" s="131">
        <v>0</v>
      </c>
      <c r="GJ31" s="120">
        <f>+GD31+GD32+GD33+GD34</f>
        <v>25368895.73</v>
      </c>
      <c r="GK31" t="s">
        <v>109</v>
      </c>
    </row>
    <row r="32" spans="1:193">
      <c r="A32" s="79"/>
      <c r="B32" s="5"/>
      <c r="C32" s="24"/>
      <c r="D32" s="25" t="s">
        <v>46</v>
      </c>
      <c r="E32" s="25"/>
      <c r="F32" s="25"/>
      <c r="G32" s="30" t="s">
        <v>21</v>
      </c>
      <c r="H32" s="30"/>
      <c r="I32" s="30"/>
      <c r="J32" s="26">
        <v>51867</v>
      </c>
      <c r="K32" s="124">
        <v>210069.99</v>
      </c>
      <c r="L32" s="125">
        <v>4394.8900000000003</v>
      </c>
      <c r="M32" s="126"/>
      <c r="N32" s="80"/>
      <c r="O32" s="79"/>
      <c r="P32" s="5"/>
      <c r="Q32" s="24"/>
      <c r="R32" s="25" t="s">
        <v>46</v>
      </c>
      <c r="S32" s="25"/>
      <c r="T32" s="25"/>
      <c r="U32" s="30" t="s">
        <v>21</v>
      </c>
      <c r="V32" s="30"/>
      <c r="W32" s="30"/>
      <c r="X32" s="26">
        <v>21094</v>
      </c>
      <c r="Y32" s="124">
        <v>71260.7</v>
      </c>
      <c r="Z32" s="125">
        <v>1510.66</v>
      </c>
      <c r="AA32" s="126"/>
      <c r="AB32" s="80"/>
      <c r="AC32" s="79"/>
      <c r="AD32" s="5"/>
      <c r="AE32" s="24"/>
      <c r="AF32" s="25" t="s">
        <v>46</v>
      </c>
      <c r="AG32" s="25"/>
      <c r="AH32" s="25"/>
      <c r="AI32" s="30" t="s">
        <v>21</v>
      </c>
      <c r="AJ32" s="30"/>
      <c r="AK32" s="30"/>
      <c r="AL32" s="26">
        <v>9781</v>
      </c>
      <c r="AM32" s="124">
        <v>51661.75</v>
      </c>
      <c r="AN32" s="125">
        <v>1149.6500000000001</v>
      </c>
      <c r="AO32" s="126"/>
      <c r="AP32" s="80"/>
      <c r="AQ32" s="79"/>
      <c r="AR32" s="5"/>
      <c r="AS32" s="24"/>
      <c r="AT32" s="25" t="s">
        <v>46</v>
      </c>
      <c r="AU32" s="25"/>
      <c r="AV32" s="25"/>
      <c r="AW32" s="30" t="s">
        <v>21</v>
      </c>
      <c r="AX32" s="30"/>
      <c r="AY32" s="30"/>
      <c r="AZ32" s="26">
        <v>8341</v>
      </c>
      <c r="BA32" s="124">
        <v>26531.85</v>
      </c>
      <c r="BB32" s="125">
        <v>238.62</v>
      </c>
      <c r="BC32" s="126"/>
      <c r="BD32" s="80"/>
      <c r="BE32" s="79"/>
      <c r="BF32" s="5"/>
      <c r="BG32" s="24"/>
      <c r="BH32" s="25" t="s">
        <v>46</v>
      </c>
      <c r="BI32" s="25"/>
      <c r="BJ32" s="25"/>
      <c r="BK32" s="30" t="s">
        <v>21</v>
      </c>
      <c r="BL32" s="30"/>
      <c r="BM32" s="30"/>
      <c r="BN32" s="26">
        <v>3725</v>
      </c>
      <c r="BO32" s="124">
        <v>19549.12</v>
      </c>
      <c r="BP32" s="125">
        <v>1744.5</v>
      </c>
      <c r="BQ32" s="126"/>
      <c r="BR32" s="80"/>
      <c r="BS32" s="79"/>
      <c r="BT32" s="5"/>
      <c r="BU32" s="24"/>
      <c r="BV32" s="25" t="s">
        <v>46</v>
      </c>
      <c r="BW32" s="25"/>
      <c r="BX32" s="25"/>
      <c r="BY32" s="30" t="s">
        <v>21</v>
      </c>
      <c r="BZ32" s="30"/>
      <c r="CA32" s="30"/>
      <c r="CB32" s="26">
        <v>2335</v>
      </c>
      <c r="CC32" s="124">
        <v>7945.96</v>
      </c>
      <c r="CD32" s="125">
        <v>9.8000000000000007</v>
      </c>
      <c r="CE32" s="126"/>
      <c r="CF32" s="80"/>
      <c r="CG32" s="79"/>
      <c r="CH32" s="5"/>
      <c r="CI32" s="24"/>
      <c r="CJ32" s="25" t="s">
        <v>46</v>
      </c>
      <c r="CK32" s="25"/>
      <c r="CL32" s="25"/>
      <c r="CM32" s="30" t="s">
        <v>21</v>
      </c>
      <c r="CN32" s="30"/>
      <c r="CO32" s="30"/>
      <c r="CP32" s="26">
        <v>1895</v>
      </c>
      <c r="CQ32" s="113">
        <v>7244.49</v>
      </c>
      <c r="CR32" s="114">
        <v>336.04</v>
      </c>
      <c r="CS32" s="115"/>
      <c r="CT32" s="80"/>
      <c r="CU32" s="79"/>
      <c r="CV32" s="5"/>
      <c r="CW32" s="24"/>
      <c r="CX32" s="25" t="s">
        <v>46</v>
      </c>
      <c r="CY32" s="25"/>
      <c r="CZ32" s="25"/>
      <c r="DA32" s="30" t="s">
        <v>21</v>
      </c>
      <c r="DB32" s="30"/>
      <c r="DC32" s="30"/>
      <c r="DD32" s="26">
        <v>1142</v>
      </c>
      <c r="DE32" s="113">
        <v>5000.71</v>
      </c>
      <c r="DF32" s="52">
        <v>1283.3900000000001</v>
      </c>
      <c r="DG32" s="115"/>
      <c r="DH32" s="80"/>
      <c r="DI32" s="79"/>
      <c r="DJ32" s="5"/>
      <c r="DK32" s="24"/>
      <c r="DL32" s="25" t="s">
        <v>46</v>
      </c>
      <c r="DM32" s="25"/>
      <c r="DN32" s="25"/>
      <c r="DO32" s="30" t="s">
        <v>21</v>
      </c>
      <c r="DP32" s="30"/>
      <c r="DQ32" s="30"/>
      <c r="DR32" s="26">
        <v>852</v>
      </c>
      <c r="DS32" s="113">
        <v>2819.98</v>
      </c>
      <c r="DT32" s="114">
        <v>5356.64</v>
      </c>
      <c r="DU32" s="115"/>
      <c r="DV32" s="80"/>
      <c r="DW32" s="79"/>
      <c r="DX32" s="5"/>
      <c r="DY32" s="24"/>
      <c r="DZ32" s="25" t="s">
        <v>46</v>
      </c>
      <c r="EA32" s="25"/>
      <c r="EB32" s="25"/>
      <c r="EC32" s="30" t="s">
        <v>21</v>
      </c>
      <c r="ED32" s="30"/>
      <c r="EE32" s="30"/>
      <c r="EF32" s="26">
        <v>533</v>
      </c>
      <c r="EG32" s="27">
        <v>2337.8200000000002</v>
      </c>
      <c r="EH32" s="52">
        <v>117.47919999999999</v>
      </c>
      <c r="EI32" s="29"/>
      <c r="EJ32" s="80"/>
      <c r="EK32" s="79"/>
      <c r="EL32" s="5"/>
      <c r="EM32" s="24"/>
      <c r="EN32" s="25" t="s">
        <v>46</v>
      </c>
      <c r="EO32" s="25"/>
      <c r="EP32" s="25"/>
      <c r="EQ32" s="30" t="s">
        <v>21</v>
      </c>
      <c r="ER32" s="30"/>
      <c r="ES32" s="30"/>
      <c r="ET32" s="26">
        <v>346</v>
      </c>
      <c r="EU32" s="27">
        <v>3567.1400000000012</v>
      </c>
      <c r="EV32" s="28">
        <v>2303.1999999999998</v>
      </c>
      <c r="EW32" s="29"/>
      <c r="EX32" s="80"/>
      <c r="EY32" s="79"/>
      <c r="EZ32" s="5"/>
      <c r="FA32" s="24"/>
      <c r="FB32" s="25" t="s">
        <v>46</v>
      </c>
      <c r="FC32" s="25"/>
      <c r="FD32" s="25"/>
      <c r="FE32" s="30" t="s">
        <v>21</v>
      </c>
      <c r="FF32" s="30"/>
      <c r="FG32" s="30"/>
      <c r="FH32" s="26">
        <v>376</v>
      </c>
      <c r="FI32" s="27">
        <v>3878.21</v>
      </c>
      <c r="FJ32" s="52">
        <v>2.2799999999999998</v>
      </c>
      <c r="FK32" s="29"/>
      <c r="FL32" s="80"/>
      <c r="FM32" s="79"/>
      <c r="FN32" s="5"/>
      <c r="FO32" s="24"/>
      <c r="FP32" s="25" t="s">
        <v>46</v>
      </c>
      <c r="FQ32" s="25"/>
      <c r="FR32" s="25"/>
      <c r="FS32" s="30" t="s">
        <v>21</v>
      </c>
      <c r="FT32" s="30"/>
      <c r="FU32" s="30"/>
      <c r="FV32" s="26">
        <f t="shared" si="4"/>
        <v>102287</v>
      </c>
      <c r="FW32" s="51">
        <f t="shared" si="4"/>
        <v>411867.72000000003</v>
      </c>
      <c r="FX32" s="52">
        <f t="shared" si="4"/>
        <v>18447.149199999996</v>
      </c>
      <c r="FY32" s="53"/>
      <c r="FZ32" s="80"/>
      <c r="GB32" s="206">
        <v>1001010202</v>
      </c>
      <c r="GC32" s="206" t="s">
        <v>19</v>
      </c>
      <c r="GD32" s="207">
        <f t="shared" ref="GD32:GD33" si="5">ROUND(GD14,2)</f>
        <v>348723.69</v>
      </c>
      <c r="GE32" s="207">
        <v>0</v>
      </c>
      <c r="GF32" s="207">
        <v>348723.69</v>
      </c>
      <c r="GG32" s="131">
        <v>0</v>
      </c>
    </row>
    <row r="33" spans="1:189">
      <c r="A33" s="79"/>
      <c r="B33" s="5"/>
      <c r="C33" s="24"/>
      <c r="D33" s="25" t="s">
        <v>47</v>
      </c>
      <c r="E33" s="25"/>
      <c r="F33" s="25"/>
      <c r="G33" s="30" t="s">
        <v>23</v>
      </c>
      <c r="H33" s="30"/>
      <c r="I33" s="30"/>
      <c r="J33" s="26"/>
      <c r="K33" s="124"/>
      <c r="L33" s="125"/>
      <c r="M33" s="126"/>
      <c r="N33" s="80"/>
      <c r="O33" s="79"/>
      <c r="P33" s="5"/>
      <c r="Q33" s="24"/>
      <c r="R33" s="25" t="s">
        <v>47</v>
      </c>
      <c r="S33" s="25"/>
      <c r="T33" s="25"/>
      <c r="U33" s="30" t="s">
        <v>23</v>
      </c>
      <c r="V33" s="30"/>
      <c r="W33" s="30"/>
      <c r="X33" s="26"/>
      <c r="Y33" s="124"/>
      <c r="Z33" s="125"/>
      <c r="AA33" s="126"/>
      <c r="AB33" s="80"/>
      <c r="AC33" s="79"/>
      <c r="AD33" s="5"/>
      <c r="AE33" s="24"/>
      <c r="AF33" s="25" t="s">
        <v>47</v>
      </c>
      <c r="AG33" s="25"/>
      <c r="AH33" s="25"/>
      <c r="AI33" s="30" t="s">
        <v>23</v>
      </c>
      <c r="AJ33" s="30"/>
      <c r="AK33" s="30"/>
      <c r="AL33" s="26"/>
      <c r="AM33" s="124"/>
      <c r="AN33" s="125"/>
      <c r="AO33" s="126"/>
      <c r="AP33" s="80"/>
      <c r="AQ33" s="79"/>
      <c r="AR33" s="5"/>
      <c r="AS33" s="24"/>
      <c r="AT33" s="25" t="s">
        <v>47</v>
      </c>
      <c r="AU33" s="25"/>
      <c r="AV33" s="25"/>
      <c r="AW33" s="30" t="s">
        <v>23</v>
      </c>
      <c r="AX33" s="30"/>
      <c r="AY33" s="30"/>
      <c r="AZ33" s="26"/>
      <c r="BA33" s="124"/>
      <c r="BB33" s="125"/>
      <c r="BC33" s="126"/>
      <c r="BD33" s="80"/>
      <c r="BE33" s="79"/>
      <c r="BF33" s="5"/>
      <c r="BG33" s="24"/>
      <c r="BH33" s="25" t="s">
        <v>47</v>
      </c>
      <c r="BI33" s="25"/>
      <c r="BJ33" s="25"/>
      <c r="BK33" s="30" t="s">
        <v>23</v>
      </c>
      <c r="BL33" s="30"/>
      <c r="BM33" s="30"/>
      <c r="BN33" s="26"/>
      <c r="BO33" s="124"/>
      <c r="BP33" s="125"/>
      <c r="BQ33" s="126"/>
      <c r="BR33" s="80"/>
      <c r="BS33" s="79"/>
      <c r="BT33" s="5"/>
      <c r="BU33" s="24"/>
      <c r="BV33" s="25" t="s">
        <v>47</v>
      </c>
      <c r="BW33" s="25"/>
      <c r="BX33" s="25"/>
      <c r="BY33" s="30" t="s">
        <v>23</v>
      </c>
      <c r="BZ33" s="30"/>
      <c r="CA33" s="30"/>
      <c r="CB33" s="26"/>
      <c r="CC33" s="124"/>
      <c r="CD33" s="125"/>
      <c r="CE33" s="126"/>
      <c r="CF33" s="80"/>
      <c r="CG33" s="79"/>
      <c r="CH33" s="5"/>
      <c r="CI33" s="24"/>
      <c r="CJ33" s="25" t="s">
        <v>47</v>
      </c>
      <c r="CK33" s="25"/>
      <c r="CL33" s="25"/>
      <c r="CM33" s="30" t="s">
        <v>23</v>
      </c>
      <c r="CN33" s="30"/>
      <c r="CO33" s="30"/>
      <c r="CP33" s="26"/>
      <c r="CQ33" s="113"/>
      <c r="CR33" s="114"/>
      <c r="CS33" s="115"/>
      <c r="CT33" s="80"/>
      <c r="CU33" s="79"/>
      <c r="CV33" s="5"/>
      <c r="CW33" s="24"/>
      <c r="CX33" s="25" t="s">
        <v>47</v>
      </c>
      <c r="CY33" s="25"/>
      <c r="CZ33" s="25"/>
      <c r="DA33" s="30" t="s">
        <v>23</v>
      </c>
      <c r="DB33" s="30"/>
      <c r="DC33" s="30"/>
      <c r="DD33" s="26"/>
      <c r="DE33" s="113"/>
      <c r="DF33" s="52"/>
      <c r="DG33" s="115"/>
      <c r="DH33" s="80"/>
      <c r="DI33" s="79"/>
      <c r="DJ33" s="5"/>
      <c r="DK33" s="24"/>
      <c r="DL33" s="25" t="s">
        <v>47</v>
      </c>
      <c r="DM33" s="25"/>
      <c r="DN33" s="25"/>
      <c r="DO33" s="30" t="s">
        <v>23</v>
      </c>
      <c r="DP33" s="30"/>
      <c r="DQ33" s="30"/>
      <c r="DR33" s="26"/>
      <c r="DS33" s="113"/>
      <c r="DT33" s="114"/>
      <c r="DU33" s="115"/>
      <c r="DV33" s="80"/>
      <c r="DW33" s="79"/>
      <c r="DX33" s="5"/>
      <c r="DY33" s="24"/>
      <c r="DZ33" s="25" t="s">
        <v>47</v>
      </c>
      <c r="EA33" s="25"/>
      <c r="EB33" s="25"/>
      <c r="EC33" s="30" t="s">
        <v>23</v>
      </c>
      <c r="ED33" s="30"/>
      <c r="EE33" s="30"/>
      <c r="EF33" s="26"/>
      <c r="EG33" s="27"/>
      <c r="EH33" s="52"/>
      <c r="EI33" s="29"/>
      <c r="EJ33" s="80"/>
      <c r="EK33" s="79"/>
      <c r="EL33" s="5"/>
      <c r="EM33" s="24"/>
      <c r="EN33" s="25" t="s">
        <v>47</v>
      </c>
      <c r="EO33" s="25"/>
      <c r="EP33" s="25"/>
      <c r="EQ33" s="30" t="s">
        <v>23</v>
      </c>
      <c r="ER33" s="30"/>
      <c r="ES33" s="30"/>
      <c r="ET33" s="26"/>
      <c r="EU33" s="27"/>
      <c r="EV33" s="28"/>
      <c r="EW33" s="29"/>
      <c r="EX33" s="80"/>
      <c r="EY33" s="79"/>
      <c r="EZ33" s="5"/>
      <c r="FA33" s="24"/>
      <c r="FB33" s="25" t="s">
        <v>47</v>
      </c>
      <c r="FC33" s="25"/>
      <c r="FD33" s="25"/>
      <c r="FE33" s="30" t="s">
        <v>23</v>
      </c>
      <c r="FF33" s="30"/>
      <c r="FG33" s="30"/>
      <c r="FH33" s="26"/>
      <c r="FI33" s="27">
        <v>0</v>
      </c>
      <c r="FJ33" s="52">
        <v>0</v>
      </c>
      <c r="FK33" s="29"/>
      <c r="FL33" s="80"/>
      <c r="FM33" s="79"/>
      <c r="FN33" s="5"/>
      <c r="FO33" s="24"/>
      <c r="FP33" s="25" t="s">
        <v>47</v>
      </c>
      <c r="FQ33" s="25"/>
      <c r="FR33" s="25"/>
      <c r="FS33" s="30" t="s">
        <v>23</v>
      </c>
      <c r="FT33" s="30"/>
      <c r="FU33" s="30"/>
      <c r="FV33" s="26">
        <f t="shared" si="4"/>
        <v>0</v>
      </c>
      <c r="FW33" s="51">
        <f t="shared" si="4"/>
        <v>0</v>
      </c>
      <c r="FX33" s="52">
        <f t="shared" si="4"/>
        <v>0</v>
      </c>
      <c r="FY33" s="53"/>
      <c r="FZ33" s="80"/>
      <c r="GB33" s="206">
        <v>1001010203</v>
      </c>
      <c r="GC33" s="206" t="s">
        <v>21</v>
      </c>
      <c r="GD33" s="207">
        <f t="shared" si="5"/>
        <v>3944819.59</v>
      </c>
      <c r="GE33" s="207">
        <v>0</v>
      </c>
      <c r="GF33" s="207">
        <v>3944819.58</v>
      </c>
      <c r="GG33" s="131">
        <v>0</v>
      </c>
    </row>
    <row r="34" spans="1:189">
      <c r="A34" s="79"/>
      <c r="B34" s="5"/>
      <c r="C34" s="24"/>
      <c r="D34" s="25" t="s">
        <v>48</v>
      </c>
      <c r="E34" s="25"/>
      <c r="F34" s="25"/>
      <c r="G34" s="30" t="s">
        <v>25</v>
      </c>
      <c r="H34" s="30"/>
      <c r="I34" s="30"/>
      <c r="J34" s="26">
        <v>40134</v>
      </c>
      <c r="K34" s="124">
        <v>55267.7</v>
      </c>
      <c r="L34" s="125">
        <v>7058.24</v>
      </c>
      <c r="M34" s="126"/>
      <c r="N34" s="80"/>
      <c r="O34" s="79"/>
      <c r="P34" s="5"/>
      <c r="Q34" s="24"/>
      <c r="R34" s="25" t="s">
        <v>48</v>
      </c>
      <c r="S34" s="25"/>
      <c r="T34" s="25"/>
      <c r="U34" s="30" t="s">
        <v>25</v>
      </c>
      <c r="V34" s="30"/>
      <c r="W34" s="30"/>
      <c r="X34" s="26">
        <v>19644</v>
      </c>
      <c r="Y34" s="124">
        <v>31767.88</v>
      </c>
      <c r="Z34" s="125">
        <v>2425.3000000000002</v>
      </c>
      <c r="AA34" s="126"/>
      <c r="AB34" s="80"/>
      <c r="AC34" s="79"/>
      <c r="AD34" s="5"/>
      <c r="AE34" s="24"/>
      <c r="AF34" s="25" t="s">
        <v>48</v>
      </c>
      <c r="AG34" s="25"/>
      <c r="AH34" s="25"/>
      <c r="AI34" s="30" t="s">
        <v>25</v>
      </c>
      <c r="AJ34" s="30"/>
      <c r="AK34" s="30"/>
      <c r="AL34" s="26">
        <v>8899</v>
      </c>
      <c r="AM34" s="124">
        <v>18674.38</v>
      </c>
      <c r="AN34" s="125">
        <v>1200.22</v>
      </c>
      <c r="AO34" s="126"/>
      <c r="AP34" s="80"/>
      <c r="AQ34" s="79"/>
      <c r="AR34" s="5"/>
      <c r="AS34" s="24"/>
      <c r="AT34" s="25" t="s">
        <v>48</v>
      </c>
      <c r="AU34" s="25"/>
      <c r="AV34" s="25"/>
      <c r="AW34" s="30" t="s">
        <v>25</v>
      </c>
      <c r="AX34" s="30"/>
      <c r="AY34" s="30"/>
      <c r="AZ34" s="26">
        <v>8180</v>
      </c>
      <c r="BA34" s="124">
        <v>11185.78</v>
      </c>
      <c r="BB34" s="125">
        <v>644.58000000000004</v>
      </c>
      <c r="BC34" s="126"/>
      <c r="BD34" s="80"/>
      <c r="BE34" s="79"/>
      <c r="BF34" s="5"/>
      <c r="BG34" s="24"/>
      <c r="BH34" s="25" t="s">
        <v>48</v>
      </c>
      <c r="BI34" s="25"/>
      <c r="BJ34" s="25"/>
      <c r="BK34" s="30" t="s">
        <v>25</v>
      </c>
      <c r="BL34" s="30"/>
      <c r="BM34" s="30"/>
      <c r="BN34" s="26">
        <v>4197</v>
      </c>
      <c r="BO34" s="124">
        <v>13641.66</v>
      </c>
      <c r="BP34" s="125">
        <v>296.99</v>
      </c>
      <c r="BQ34" s="126"/>
      <c r="BR34" s="80"/>
      <c r="BS34" s="79"/>
      <c r="BT34" s="5"/>
      <c r="BU34" s="24"/>
      <c r="BV34" s="25" t="s">
        <v>48</v>
      </c>
      <c r="BW34" s="25"/>
      <c r="BX34" s="25"/>
      <c r="BY34" s="30" t="s">
        <v>25</v>
      </c>
      <c r="BZ34" s="30"/>
      <c r="CA34" s="30"/>
      <c r="CB34" s="26">
        <v>2874</v>
      </c>
      <c r="CC34" s="124">
        <v>15774.57</v>
      </c>
      <c r="CD34" s="125">
        <v>132.38999999999999</v>
      </c>
      <c r="CE34" s="126"/>
      <c r="CF34" s="80"/>
      <c r="CG34" s="79"/>
      <c r="CH34" s="5"/>
      <c r="CI34" s="24"/>
      <c r="CJ34" s="25" t="s">
        <v>48</v>
      </c>
      <c r="CK34" s="25"/>
      <c r="CL34" s="25"/>
      <c r="CM34" s="30" t="s">
        <v>25</v>
      </c>
      <c r="CN34" s="30"/>
      <c r="CO34" s="30"/>
      <c r="CP34" s="26">
        <v>2221</v>
      </c>
      <c r="CQ34" s="113">
        <v>5459.89</v>
      </c>
      <c r="CR34" s="114">
        <v>143.61000000000001</v>
      </c>
      <c r="CS34" s="115"/>
      <c r="CT34" s="80"/>
      <c r="CU34" s="79"/>
      <c r="CV34" s="5"/>
      <c r="CW34" s="24"/>
      <c r="CX34" s="25" t="s">
        <v>48</v>
      </c>
      <c r="CY34" s="25"/>
      <c r="CZ34" s="25"/>
      <c r="DA34" s="30" t="s">
        <v>25</v>
      </c>
      <c r="DB34" s="30"/>
      <c r="DC34" s="30"/>
      <c r="DD34" s="26">
        <v>1502</v>
      </c>
      <c r="DE34" s="113">
        <v>5468.76</v>
      </c>
      <c r="DF34" s="52">
        <v>14.26</v>
      </c>
      <c r="DG34" s="115"/>
      <c r="DH34" s="80"/>
      <c r="DI34" s="79"/>
      <c r="DJ34" s="5"/>
      <c r="DK34" s="24"/>
      <c r="DL34" s="25" t="s">
        <v>48</v>
      </c>
      <c r="DM34" s="25"/>
      <c r="DN34" s="25"/>
      <c r="DO34" s="30" t="s">
        <v>25</v>
      </c>
      <c r="DP34" s="30"/>
      <c r="DQ34" s="30"/>
      <c r="DR34" s="26">
        <v>1183</v>
      </c>
      <c r="DS34" s="113">
        <v>12220.29</v>
      </c>
      <c r="DT34" s="114">
        <v>0</v>
      </c>
      <c r="DU34" s="115"/>
      <c r="DV34" s="80"/>
      <c r="DW34" s="79"/>
      <c r="DX34" s="5"/>
      <c r="DY34" s="24"/>
      <c r="DZ34" s="25" t="s">
        <v>48</v>
      </c>
      <c r="EA34" s="25"/>
      <c r="EB34" s="25"/>
      <c r="EC34" s="30" t="s">
        <v>25</v>
      </c>
      <c r="ED34" s="30"/>
      <c r="EE34" s="30"/>
      <c r="EF34" s="26">
        <v>887</v>
      </c>
      <c r="EG34" s="27">
        <v>2620.91</v>
      </c>
      <c r="EH34" s="52">
        <v>13.2111</v>
      </c>
      <c r="EI34" s="29"/>
      <c r="EJ34" s="80"/>
      <c r="EK34" s="79"/>
      <c r="EL34" s="5"/>
      <c r="EM34" s="24"/>
      <c r="EN34" s="25" t="s">
        <v>48</v>
      </c>
      <c r="EO34" s="25"/>
      <c r="EP34" s="25"/>
      <c r="EQ34" s="30" t="s">
        <v>25</v>
      </c>
      <c r="ER34" s="30"/>
      <c r="ES34" s="30"/>
      <c r="ET34" s="26">
        <v>554</v>
      </c>
      <c r="EU34" s="27">
        <v>7757.82</v>
      </c>
      <c r="EV34" s="28"/>
      <c r="EW34" s="29"/>
      <c r="EX34" s="80"/>
      <c r="EY34" s="79"/>
      <c r="EZ34" s="5"/>
      <c r="FA34" s="24"/>
      <c r="FB34" s="25" t="s">
        <v>48</v>
      </c>
      <c r="FC34" s="25"/>
      <c r="FD34" s="25"/>
      <c r="FE34" s="30" t="s">
        <v>25</v>
      </c>
      <c r="FF34" s="30"/>
      <c r="FG34" s="30"/>
      <c r="FH34" s="26">
        <v>635</v>
      </c>
      <c r="FI34" s="27">
        <v>3471.16</v>
      </c>
      <c r="FJ34" s="52">
        <v>45.68</v>
      </c>
      <c r="FK34" s="29"/>
      <c r="FL34" s="80"/>
      <c r="FM34" s="79"/>
      <c r="FN34" s="5"/>
      <c r="FO34" s="24"/>
      <c r="FP34" s="25" t="s">
        <v>48</v>
      </c>
      <c r="FQ34" s="25"/>
      <c r="FR34" s="25"/>
      <c r="FS34" s="30" t="s">
        <v>25</v>
      </c>
      <c r="FT34" s="30"/>
      <c r="FU34" s="30"/>
      <c r="FV34" s="26">
        <f t="shared" si="4"/>
        <v>90910</v>
      </c>
      <c r="FW34" s="51">
        <f t="shared" si="4"/>
        <v>183310.80000000005</v>
      </c>
      <c r="FX34" s="52">
        <f t="shared" si="4"/>
        <v>11974.481100000001</v>
      </c>
      <c r="FY34" s="53"/>
      <c r="FZ34" s="80"/>
      <c r="GB34" s="206">
        <v>1001010205</v>
      </c>
      <c r="GC34" s="206" t="s">
        <v>25</v>
      </c>
      <c r="GD34" s="207">
        <f>ROUND(GD17,2)+0.01</f>
        <v>1450213.24</v>
      </c>
      <c r="GE34" s="207">
        <v>0</v>
      </c>
      <c r="GF34" s="207">
        <v>1450213.25</v>
      </c>
      <c r="GG34" s="131">
        <v>0</v>
      </c>
    </row>
    <row r="35" spans="1:189">
      <c r="A35" s="79"/>
      <c r="B35" s="5"/>
      <c r="C35" s="24"/>
      <c r="D35" s="25" t="s">
        <v>49</v>
      </c>
      <c r="E35" s="25"/>
      <c r="F35" s="25"/>
      <c r="G35" s="30" t="s">
        <v>27</v>
      </c>
      <c r="H35" s="30"/>
      <c r="I35" s="30"/>
      <c r="J35" s="26"/>
      <c r="K35" s="124"/>
      <c r="L35" s="125"/>
      <c r="M35" s="126"/>
      <c r="N35" s="80"/>
      <c r="O35" s="79"/>
      <c r="P35" s="5"/>
      <c r="Q35" s="24"/>
      <c r="R35" s="25" t="s">
        <v>49</v>
      </c>
      <c r="S35" s="25"/>
      <c r="T35" s="25"/>
      <c r="U35" s="30" t="s">
        <v>27</v>
      </c>
      <c r="V35" s="30"/>
      <c r="W35" s="30"/>
      <c r="X35" s="26"/>
      <c r="Y35" s="124"/>
      <c r="Z35" s="125"/>
      <c r="AA35" s="126"/>
      <c r="AB35" s="80"/>
      <c r="AC35" s="79"/>
      <c r="AD35" s="5"/>
      <c r="AE35" s="24"/>
      <c r="AF35" s="25" t="s">
        <v>49</v>
      </c>
      <c r="AG35" s="25"/>
      <c r="AH35" s="25"/>
      <c r="AI35" s="30" t="s">
        <v>27</v>
      </c>
      <c r="AJ35" s="30"/>
      <c r="AK35" s="30"/>
      <c r="AL35" s="26"/>
      <c r="AM35" s="124"/>
      <c r="AN35" s="125"/>
      <c r="AO35" s="126"/>
      <c r="AP35" s="80"/>
      <c r="AQ35" s="79"/>
      <c r="AR35" s="5"/>
      <c r="AS35" s="24"/>
      <c r="AT35" s="25" t="s">
        <v>49</v>
      </c>
      <c r="AU35" s="25"/>
      <c r="AV35" s="25"/>
      <c r="AW35" s="30" t="s">
        <v>27</v>
      </c>
      <c r="AX35" s="30"/>
      <c r="AY35" s="30"/>
      <c r="AZ35" s="26"/>
      <c r="BA35" s="124"/>
      <c r="BB35" s="125"/>
      <c r="BC35" s="126"/>
      <c r="BD35" s="80"/>
      <c r="BE35" s="79"/>
      <c r="BF35" s="5"/>
      <c r="BG35" s="24"/>
      <c r="BH35" s="25" t="s">
        <v>49</v>
      </c>
      <c r="BI35" s="25"/>
      <c r="BJ35" s="25"/>
      <c r="BK35" s="30" t="s">
        <v>27</v>
      </c>
      <c r="BL35" s="30"/>
      <c r="BM35" s="30"/>
      <c r="BN35" s="26"/>
      <c r="BO35" s="124"/>
      <c r="BP35" s="125"/>
      <c r="BQ35" s="126"/>
      <c r="BR35" s="80"/>
      <c r="BS35" s="79"/>
      <c r="BT35" s="5"/>
      <c r="BU35" s="24"/>
      <c r="BV35" s="25" t="s">
        <v>49</v>
      </c>
      <c r="BW35" s="25"/>
      <c r="BX35" s="25"/>
      <c r="BY35" s="30" t="s">
        <v>27</v>
      </c>
      <c r="BZ35" s="30"/>
      <c r="CA35" s="30"/>
      <c r="CB35" s="26"/>
      <c r="CC35" s="124"/>
      <c r="CD35" s="125"/>
      <c r="CE35" s="126"/>
      <c r="CF35" s="80"/>
      <c r="CG35" s="79"/>
      <c r="CH35" s="5"/>
      <c r="CI35" s="24"/>
      <c r="CJ35" s="25" t="s">
        <v>49</v>
      </c>
      <c r="CK35" s="25"/>
      <c r="CL35" s="25"/>
      <c r="CM35" s="30" t="s">
        <v>27</v>
      </c>
      <c r="CN35" s="30"/>
      <c r="CO35" s="30"/>
      <c r="CP35" s="26"/>
      <c r="CQ35" s="113"/>
      <c r="CR35" s="114"/>
      <c r="CS35" s="115"/>
      <c r="CT35" s="80"/>
      <c r="CU35" s="79"/>
      <c r="CV35" s="5"/>
      <c r="CW35" s="24"/>
      <c r="CX35" s="25" t="s">
        <v>49</v>
      </c>
      <c r="CY35" s="25"/>
      <c r="CZ35" s="25"/>
      <c r="DA35" s="30" t="s">
        <v>27</v>
      </c>
      <c r="DB35" s="30"/>
      <c r="DC35" s="30"/>
      <c r="DD35" s="26"/>
      <c r="DE35" s="113"/>
      <c r="DF35" s="52"/>
      <c r="DG35" s="115"/>
      <c r="DH35" s="80"/>
      <c r="DI35" s="79"/>
      <c r="DJ35" s="5"/>
      <c r="DK35" s="24"/>
      <c r="DL35" s="25" t="s">
        <v>49</v>
      </c>
      <c r="DM35" s="25"/>
      <c r="DN35" s="25"/>
      <c r="DO35" s="30" t="s">
        <v>27</v>
      </c>
      <c r="DP35" s="30"/>
      <c r="DQ35" s="30"/>
      <c r="DR35" s="26"/>
      <c r="DS35" s="113"/>
      <c r="DT35" s="114"/>
      <c r="DU35" s="115"/>
      <c r="DV35" s="80"/>
      <c r="DW35" s="79"/>
      <c r="DX35" s="5"/>
      <c r="DY35" s="24"/>
      <c r="DZ35" s="25" t="s">
        <v>49</v>
      </c>
      <c r="EA35" s="25"/>
      <c r="EB35" s="25"/>
      <c r="EC35" s="30" t="s">
        <v>27</v>
      </c>
      <c r="ED35" s="30"/>
      <c r="EE35" s="30"/>
      <c r="EF35" s="26"/>
      <c r="EG35" s="27"/>
      <c r="EH35" s="52"/>
      <c r="EI35" s="29"/>
      <c r="EJ35" s="80"/>
      <c r="EK35" s="79"/>
      <c r="EL35" s="5"/>
      <c r="EM35" s="24"/>
      <c r="EN35" s="25" t="s">
        <v>49</v>
      </c>
      <c r="EO35" s="25"/>
      <c r="EP35" s="25"/>
      <c r="EQ35" s="30" t="s">
        <v>27</v>
      </c>
      <c r="ER35" s="30"/>
      <c r="ES35" s="30"/>
      <c r="ET35" s="26"/>
      <c r="EU35" s="27"/>
      <c r="EV35" s="28"/>
      <c r="EW35" s="29"/>
      <c r="EX35" s="80"/>
      <c r="EY35" s="79"/>
      <c r="EZ35" s="5"/>
      <c r="FA35" s="24"/>
      <c r="FB35" s="25" t="s">
        <v>49</v>
      </c>
      <c r="FC35" s="25"/>
      <c r="FD35" s="25"/>
      <c r="FE35" s="30" t="s">
        <v>27</v>
      </c>
      <c r="FF35" s="30"/>
      <c r="FG35" s="30"/>
      <c r="FH35" s="26"/>
      <c r="FI35" s="27">
        <v>0</v>
      </c>
      <c r="FJ35" s="52">
        <v>0</v>
      </c>
      <c r="FK35" s="29"/>
      <c r="FL35" s="80"/>
      <c r="FM35" s="79"/>
      <c r="FN35" s="5"/>
      <c r="FO35" s="24"/>
      <c r="FP35" s="25" t="s">
        <v>49</v>
      </c>
      <c r="FQ35" s="25"/>
      <c r="FR35" s="25"/>
      <c r="FS35" s="30" t="s">
        <v>27</v>
      </c>
      <c r="FT35" s="30"/>
      <c r="FU35" s="30"/>
      <c r="FV35" s="26">
        <f t="shared" si="4"/>
        <v>0</v>
      </c>
      <c r="FW35" s="51">
        <f t="shared" si="4"/>
        <v>0</v>
      </c>
      <c r="FX35" s="52">
        <f t="shared" si="4"/>
        <v>0</v>
      </c>
      <c r="FY35" s="53"/>
      <c r="FZ35" s="80"/>
      <c r="GB35">
        <v>1001010210</v>
      </c>
      <c r="GC35" t="s">
        <v>35</v>
      </c>
      <c r="GD35" s="131">
        <f>ROUND(GD22,2)</f>
        <v>2338548.2000000002</v>
      </c>
      <c r="GE35" s="131">
        <v>0</v>
      </c>
      <c r="GF35" s="131">
        <v>2338548.2000000002</v>
      </c>
      <c r="GG35" s="131">
        <v>0</v>
      </c>
    </row>
    <row r="36" spans="1:189">
      <c r="A36" s="79"/>
      <c r="B36" s="5"/>
      <c r="C36" s="24"/>
      <c r="D36" s="25" t="s">
        <v>50</v>
      </c>
      <c r="E36" s="25"/>
      <c r="F36" s="25"/>
      <c r="G36" s="30" t="s">
        <v>29</v>
      </c>
      <c r="H36" s="30"/>
      <c r="I36" s="30"/>
      <c r="J36" s="26"/>
      <c r="K36" s="124"/>
      <c r="L36" s="125"/>
      <c r="M36" s="126"/>
      <c r="N36" s="80"/>
      <c r="O36" s="79"/>
      <c r="P36" s="5"/>
      <c r="Q36" s="24"/>
      <c r="R36" s="25" t="s">
        <v>50</v>
      </c>
      <c r="S36" s="25"/>
      <c r="T36" s="25"/>
      <c r="U36" s="30" t="s">
        <v>29</v>
      </c>
      <c r="V36" s="30"/>
      <c r="W36" s="30"/>
      <c r="X36" s="26"/>
      <c r="Y36" s="124"/>
      <c r="Z36" s="125"/>
      <c r="AA36" s="126"/>
      <c r="AB36" s="80"/>
      <c r="AC36" s="79"/>
      <c r="AD36" s="5"/>
      <c r="AE36" s="24"/>
      <c r="AF36" s="25" t="s">
        <v>50</v>
      </c>
      <c r="AG36" s="25"/>
      <c r="AH36" s="25"/>
      <c r="AI36" s="30" t="s">
        <v>29</v>
      </c>
      <c r="AJ36" s="30"/>
      <c r="AK36" s="30"/>
      <c r="AL36" s="26"/>
      <c r="AM36" s="124"/>
      <c r="AN36" s="125"/>
      <c r="AO36" s="126"/>
      <c r="AP36" s="80"/>
      <c r="AQ36" s="79"/>
      <c r="AR36" s="5"/>
      <c r="AS36" s="24"/>
      <c r="AT36" s="25" t="s">
        <v>50</v>
      </c>
      <c r="AU36" s="25"/>
      <c r="AV36" s="25"/>
      <c r="AW36" s="30" t="s">
        <v>29</v>
      </c>
      <c r="AX36" s="30"/>
      <c r="AY36" s="30"/>
      <c r="AZ36" s="26"/>
      <c r="BA36" s="124"/>
      <c r="BB36" s="125"/>
      <c r="BC36" s="126"/>
      <c r="BD36" s="80"/>
      <c r="BE36" s="79"/>
      <c r="BF36" s="5"/>
      <c r="BG36" s="24"/>
      <c r="BH36" s="25" t="s">
        <v>50</v>
      </c>
      <c r="BI36" s="25"/>
      <c r="BJ36" s="25"/>
      <c r="BK36" s="30" t="s">
        <v>29</v>
      </c>
      <c r="BL36" s="30"/>
      <c r="BM36" s="30"/>
      <c r="BN36" s="26"/>
      <c r="BO36" s="124"/>
      <c r="BP36" s="125"/>
      <c r="BQ36" s="126"/>
      <c r="BR36" s="80"/>
      <c r="BS36" s="79"/>
      <c r="BT36" s="5"/>
      <c r="BU36" s="24"/>
      <c r="BV36" s="25" t="s">
        <v>50</v>
      </c>
      <c r="BW36" s="25"/>
      <c r="BX36" s="25"/>
      <c r="BY36" s="30" t="s">
        <v>29</v>
      </c>
      <c r="BZ36" s="30"/>
      <c r="CA36" s="30"/>
      <c r="CB36" s="26"/>
      <c r="CC36" s="124"/>
      <c r="CD36" s="125"/>
      <c r="CE36" s="126"/>
      <c r="CF36" s="80"/>
      <c r="CG36" s="79"/>
      <c r="CH36" s="5"/>
      <c r="CI36" s="24"/>
      <c r="CJ36" s="25" t="s">
        <v>50</v>
      </c>
      <c r="CK36" s="25"/>
      <c r="CL36" s="25"/>
      <c r="CM36" s="30" t="s">
        <v>29</v>
      </c>
      <c r="CN36" s="30"/>
      <c r="CO36" s="30"/>
      <c r="CP36" s="26"/>
      <c r="CQ36" s="113"/>
      <c r="CR36" s="114"/>
      <c r="CS36" s="115"/>
      <c r="CT36" s="80"/>
      <c r="CU36" s="79"/>
      <c r="CV36" s="5"/>
      <c r="CW36" s="24"/>
      <c r="CX36" s="25" t="s">
        <v>50</v>
      </c>
      <c r="CY36" s="25"/>
      <c r="CZ36" s="25"/>
      <c r="DA36" s="30" t="s">
        <v>29</v>
      </c>
      <c r="DB36" s="30"/>
      <c r="DC36" s="30"/>
      <c r="DD36" s="26"/>
      <c r="DE36" s="113"/>
      <c r="DF36" s="52"/>
      <c r="DG36" s="115"/>
      <c r="DH36" s="80"/>
      <c r="DI36" s="79"/>
      <c r="DJ36" s="5"/>
      <c r="DK36" s="24"/>
      <c r="DL36" s="25" t="s">
        <v>50</v>
      </c>
      <c r="DM36" s="25"/>
      <c r="DN36" s="25"/>
      <c r="DO36" s="30" t="s">
        <v>29</v>
      </c>
      <c r="DP36" s="30"/>
      <c r="DQ36" s="30"/>
      <c r="DR36" s="26"/>
      <c r="DS36" s="113"/>
      <c r="DT36" s="114"/>
      <c r="DU36" s="115"/>
      <c r="DV36" s="80"/>
      <c r="DW36" s="79"/>
      <c r="DX36" s="5"/>
      <c r="DY36" s="24"/>
      <c r="DZ36" s="25" t="s">
        <v>50</v>
      </c>
      <c r="EA36" s="25"/>
      <c r="EB36" s="25"/>
      <c r="EC36" s="30" t="s">
        <v>29</v>
      </c>
      <c r="ED36" s="30"/>
      <c r="EE36" s="30"/>
      <c r="EF36" s="26"/>
      <c r="EG36" s="27"/>
      <c r="EH36" s="52"/>
      <c r="EI36" s="29"/>
      <c r="EJ36" s="80"/>
      <c r="EK36" s="79"/>
      <c r="EL36" s="5"/>
      <c r="EM36" s="24"/>
      <c r="EN36" s="25" t="s">
        <v>50</v>
      </c>
      <c r="EO36" s="25"/>
      <c r="EP36" s="25"/>
      <c r="EQ36" s="30" t="s">
        <v>29</v>
      </c>
      <c r="ER36" s="30"/>
      <c r="ES36" s="30"/>
      <c r="ET36" s="26"/>
      <c r="EU36" s="27"/>
      <c r="EV36" s="28"/>
      <c r="EW36" s="29"/>
      <c r="EX36" s="80"/>
      <c r="EY36" s="79"/>
      <c r="EZ36" s="5"/>
      <c r="FA36" s="24"/>
      <c r="FB36" s="25" t="s">
        <v>50</v>
      </c>
      <c r="FC36" s="25"/>
      <c r="FD36" s="25"/>
      <c r="FE36" s="30" t="s">
        <v>29</v>
      </c>
      <c r="FF36" s="30"/>
      <c r="FG36" s="30"/>
      <c r="FH36" s="26"/>
      <c r="FI36" s="27">
        <v>0</v>
      </c>
      <c r="FJ36" s="52">
        <v>0</v>
      </c>
      <c r="FK36" s="29"/>
      <c r="FL36" s="80"/>
      <c r="FM36" s="79"/>
      <c r="FN36" s="5"/>
      <c r="FO36" s="24"/>
      <c r="FP36" s="25" t="s">
        <v>50</v>
      </c>
      <c r="FQ36" s="25"/>
      <c r="FR36" s="25"/>
      <c r="FS36" s="30" t="s">
        <v>29</v>
      </c>
      <c r="FT36" s="30"/>
      <c r="FU36" s="30"/>
      <c r="FV36" s="26">
        <f t="shared" si="4"/>
        <v>0</v>
      </c>
      <c r="FW36" s="51">
        <f t="shared" si="4"/>
        <v>0</v>
      </c>
      <c r="FX36" s="52">
        <f t="shared" si="4"/>
        <v>0</v>
      </c>
      <c r="FY36" s="53"/>
      <c r="FZ36" s="80"/>
      <c r="GB36">
        <v>1001010213</v>
      </c>
      <c r="GC36" t="s">
        <v>100</v>
      </c>
      <c r="GD36" s="131">
        <f t="shared" ref="GD36" si="6">ROUND(GD23,2)</f>
        <v>0</v>
      </c>
      <c r="GE36" s="131">
        <f>ROUND(GE25,2)</f>
        <v>28878130.789999999</v>
      </c>
      <c r="GF36" s="131">
        <v>0</v>
      </c>
      <c r="GG36" s="131">
        <v>28878130.800000001</v>
      </c>
    </row>
    <row r="37" spans="1:189">
      <c r="A37" s="79"/>
      <c r="B37" s="5"/>
      <c r="C37" s="24"/>
      <c r="D37" s="25" t="s">
        <v>51</v>
      </c>
      <c r="E37" s="25"/>
      <c r="F37" s="25"/>
      <c r="G37" s="30" t="s">
        <v>31</v>
      </c>
      <c r="H37" s="30"/>
      <c r="I37" s="30"/>
      <c r="J37" s="26"/>
      <c r="K37" s="124"/>
      <c r="L37" s="125"/>
      <c r="M37" s="126"/>
      <c r="N37" s="80"/>
      <c r="O37" s="79"/>
      <c r="P37" s="5"/>
      <c r="Q37" s="24"/>
      <c r="R37" s="25" t="s">
        <v>51</v>
      </c>
      <c r="S37" s="25"/>
      <c r="T37" s="25"/>
      <c r="U37" s="30" t="s">
        <v>31</v>
      </c>
      <c r="V37" s="30"/>
      <c r="W37" s="30"/>
      <c r="X37" s="26"/>
      <c r="Y37" s="124"/>
      <c r="Z37" s="125"/>
      <c r="AA37" s="126"/>
      <c r="AB37" s="80"/>
      <c r="AC37" s="79"/>
      <c r="AD37" s="5"/>
      <c r="AE37" s="24"/>
      <c r="AF37" s="25" t="s">
        <v>51</v>
      </c>
      <c r="AG37" s="25"/>
      <c r="AH37" s="25"/>
      <c r="AI37" s="30" t="s">
        <v>31</v>
      </c>
      <c r="AJ37" s="30"/>
      <c r="AK37" s="30"/>
      <c r="AL37" s="26"/>
      <c r="AM37" s="124"/>
      <c r="AN37" s="125"/>
      <c r="AO37" s="126"/>
      <c r="AP37" s="80"/>
      <c r="AQ37" s="79"/>
      <c r="AR37" s="5"/>
      <c r="AS37" s="24"/>
      <c r="AT37" s="25" t="s">
        <v>51</v>
      </c>
      <c r="AU37" s="25"/>
      <c r="AV37" s="25"/>
      <c r="AW37" s="30" t="s">
        <v>31</v>
      </c>
      <c r="AX37" s="30"/>
      <c r="AY37" s="30"/>
      <c r="AZ37" s="26"/>
      <c r="BA37" s="124"/>
      <c r="BB37" s="125"/>
      <c r="BC37" s="126"/>
      <c r="BD37" s="80"/>
      <c r="BE37" s="79"/>
      <c r="BF37" s="5"/>
      <c r="BG37" s="24"/>
      <c r="BH37" s="25" t="s">
        <v>51</v>
      </c>
      <c r="BI37" s="25"/>
      <c r="BJ37" s="25"/>
      <c r="BK37" s="30" t="s">
        <v>31</v>
      </c>
      <c r="BL37" s="30"/>
      <c r="BM37" s="30"/>
      <c r="BN37" s="26"/>
      <c r="BO37" s="124"/>
      <c r="BP37" s="125"/>
      <c r="BQ37" s="126"/>
      <c r="BR37" s="80"/>
      <c r="BS37" s="79"/>
      <c r="BT37" s="5"/>
      <c r="BU37" s="24"/>
      <c r="BV37" s="25" t="s">
        <v>51</v>
      </c>
      <c r="BW37" s="25"/>
      <c r="BX37" s="25"/>
      <c r="BY37" s="30" t="s">
        <v>31</v>
      </c>
      <c r="BZ37" s="30"/>
      <c r="CA37" s="30"/>
      <c r="CB37" s="26"/>
      <c r="CC37" s="124"/>
      <c r="CD37" s="125"/>
      <c r="CE37" s="126"/>
      <c r="CF37" s="80"/>
      <c r="CG37" s="79"/>
      <c r="CH37" s="5"/>
      <c r="CI37" s="24"/>
      <c r="CJ37" s="25" t="s">
        <v>51</v>
      </c>
      <c r="CK37" s="25"/>
      <c r="CL37" s="25"/>
      <c r="CM37" s="30" t="s">
        <v>31</v>
      </c>
      <c r="CN37" s="30"/>
      <c r="CO37" s="30"/>
      <c r="CP37" s="26"/>
      <c r="CQ37" s="113"/>
      <c r="CR37" s="114"/>
      <c r="CS37" s="115"/>
      <c r="CT37" s="80"/>
      <c r="CU37" s="79"/>
      <c r="CV37" s="5"/>
      <c r="CW37" s="24"/>
      <c r="CX37" s="25" t="s">
        <v>51</v>
      </c>
      <c r="CY37" s="25"/>
      <c r="CZ37" s="25"/>
      <c r="DA37" s="30" t="s">
        <v>31</v>
      </c>
      <c r="DB37" s="30"/>
      <c r="DC37" s="30"/>
      <c r="DD37" s="26"/>
      <c r="DE37" s="113"/>
      <c r="DF37" s="52"/>
      <c r="DG37" s="115"/>
      <c r="DH37" s="80"/>
      <c r="DI37" s="79"/>
      <c r="DJ37" s="5"/>
      <c r="DK37" s="24"/>
      <c r="DL37" s="25" t="s">
        <v>51</v>
      </c>
      <c r="DM37" s="25"/>
      <c r="DN37" s="25"/>
      <c r="DO37" s="30" t="s">
        <v>31</v>
      </c>
      <c r="DP37" s="30"/>
      <c r="DQ37" s="30"/>
      <c r="DR37" s="26"/>
      <c r="DS37" s="113"/>
      <c r="DT37" s="114"/>
      <c r="DU37" s="115"/>
      <c r="DV37" s="80"/>
      <c r="DW37" s="79"/>
      <c r="DX37" s="5"/>
      <c r="DY37" s="24"/>
      <c r="DZ37" s="25" t="s">
        <v>51</v>
      </c>
      <c r="EA37" s="25"/>
      <c r="EB37" s="25"/>
      <c r="EC37" s="30" t="s">
        <v>31</v>
      </c>
      <c r="ED37" s="30"/>
      <c r="EE37" s="30"/>
      <c r="EF37" s="26"/>
      <c r="EG37" s="27"/>
      <c r="EH37" s="52"/>
      <c r="EI37" s="29"/>
      <c r="EJ37" s="80"/>
      <c r="EK37" s="79"/>
      <c r="EL37" s="5"/>
      <c r="EM37" s="24"/>
      <c r="EN37" s="25" t="s">
        <v>51</v>
      </c>
      <c r="EO37" s="25"/>
      <c r="EP37" s="25"/>
      <c r="EQ37" s="30" t="s">
        <v>31</v>
      </c>
      <c r="ER37" s="30"/>
      <c r="ES37" s="30"/>
      <c r="ET37" s="26"/>
      <c r="EU37" s="27"/>
      <c r="EV37" s="28"/>
      <c r="EW37" s="29"/>
      <c r="EX37" s="80"/>
      <c r="EY37" s="79"/>
      <c r="EZ37" s="5"/>
      <c r="FA37" s="24"/>
      <c r="FB37" s="25" t="s">
        <v>51</v>
      </c>
      <c r="FC37" s="25"/>
      <c r="FD37" s="25"/>
      <c r="FE37" s="30" t="s">
        <v>31</v>
      </c>
      <c r="FF37" s="30"/>
      <c r="FG37" s="30"/>
      <c r="FH37" s="26"/>
      <c r="FI37" s="27">
        <v>0</v>
      </c>
      <c r="FJ37" s="52">
        <v>0</v>
      </c>
      <c r="FK37" s="29"/>
      <c r="FL37" s="80"/>
      <c r="FM37" s="79"/>
      <c r="FN37" s="5"/>
      <c r="FO37" s="24"/>
      <c r="FP37" s="25" t="s">
        <v>51</v>
      </c>
      <c r="FQ37" s="25"/>
      <c r="FR37" s="25"/>
      <c r="FS37" s="30" t="s">
        <v>31</v>
      </c>
      <c r="FT37" s="30"/>
      <c r="FU37" s="30"/>
      <c r="FV37" s="26">
        <f t="shared" si="4"/>
        <v>0</v>
      </c>
      <c r="FW37" s="51">
        <f t="shared" si="4"/>
        <v>0</v>
      </c>
      <c r="FX37" s="52">
        <f t="shared" si="4"/>
        <v>0</v>
      </c>
      <c r="FY37" s="53"/>
      <c r="FZ37" s="80"/>
      <c r="GB37">
        <v>1001010215</v>
      </c>
      <c r="GC37" t="s">
        <v>99</v>
      </c>
      <c r="GD37" s="133">
        <f>ROUND(GD27,2)</f>
        <v>1170686.8700000001</v>
      </c>
      <c r="GE37" s="133">
        <v>0</v>
      </c>
      <c r="GF37" s="131">
        <v>1170686.8700000001</v>
      </c>
      <c r="GG37" s="131">
        <v>0</v>
      </c>
    </row>
    <row r="38" spans="1:189">
      <c r="A38" s="79"/>
      <c r="B38" s="5"/>
      <c r="C38" s="24"/>
      <c r="D38" s="25" t="s">
        <v>52</v>
      </c>
      <c r="E38" s="25"/>
      <c r="F38" s="25"/>
      <c r="G38" s="30" t="s">
        <v>53</v>
      </c>
      <c r="H38" s="30"/>
      <c r="I38" s="30"/>
      <c r="J38" s="26"/>
      <c r="K38" s="124"/>
      <c r="L38" s="125"/>
      <c r="M38" s="126"/>
      <c r="N38" s="80"/>
      <c r="O38" s="79"/>
      <c r="P38" s="5"/>
      <c r="Q38" s="24"/>
      <c r="R38" s="25" t="s">
        <v>52</v>
      </c>
      <c r="S38" s="25"/>
      <c r="T38" s="25"/>
      <c r="U38" s="30" t="s">
        <v>53</v>
      </c>
      <c r="V38" s="30"/>
      <c r="W38" s="30"/>
      <c r="X38" s="26"/>
      <c r="Y38" s="124"/>
      <c r="Z38" s="125"/>
      <c r="AA38" s="126"/>
      <c r="AB38" s="80"/>
      <c r="AC38" s="79"/>
      <c r="AD38" s="5"/>
      <c r="AE38" s="24"/>
      <c r="AF38" s="25" t="s">
        <v>52</v>
      </c>
      <c r="AG38" s="25"/>
      <c r="AH38" s="25"/>
      <c r="AI38" s="30" t="s">
        <v>53</v>
      </c>
      <c r="AJ38" s="30"/>
      <c r="AK38" s="30"/>
      <c r="AL38" s="26"/>
      <c r="AM38" s="124"/>
      <c r="AN38" s="125"/>
      <c r="AO38" s="126"/>
      <c r="AP38" s="80"/>
      <c r="AQ38" s="79"/>
      <c r="AR38" s="5"/>
      <c r="AS38" s="24"/>
      <c r="AT38" s="25" t="s">
        <v>52</v>
      </c>
      <c r="AU38" s="25"/>
      <c r="AV38" s="25"/>
      <c r="AW38" s="30" t="s">
        <v>53</v>
      </c>
      <c r="AX38" s="30"/>
      <c r="AY38" s="30"/>
      <c r="AZ38" s="26"/>
      <c r="BA38" s="124"/>
      <c r="BB38" s="125"/>
      <c r="BC38" s="126"/>
      <c r="BD38" s="80"/>
      <c r="BE38" s="79"/>
      <c r="BF38" s="5"/>
      <c r="BG38" s="24"/>
      <c r="BH38" s="25" t="s">
        <v>52</v>
      </c>
      <c r="BI38" s="25"/>
      <c r="BJ38" s="25"/>
      <c r="BK38" s="30" t="s">
        <v>53</v>
      </c>
      <c r="BL38" s="30"/>
      <c r="BM38" s="30"/>
      <c r="BN38" s="26"/>
      <c r="BO38" s="124"/>
      <c r="BP38" s="125"/>
      <c r="BQ38" s="126"/>
      <c r="BR38" s="80"/>
      <c r="BS38" s="79"/>
      <c r="BT38" s="5"/>
      <c r="BU38" s="24"/>
      <c r="BV38" s="25" t="s">
        <v>52</v>
      </c>
      <c r="BW38" s="25"/>
      <c r="BX38" s="25"/>
      <c r="BY38" s="30" t="s">
        <v>53</v>
      </c>
      <c r="BZ38" s="30"/>
      <c r="CA38" s="30"/>
      <c r="CB38" s="26"/>
      <c r="CC38" s="124"/>
      <c r="CD38" s="125"/>
      <c r="CE38" s="126"/>
      <c r="CF38" s="80"/>
      <c r="CG38" s="79"/>
      <c r="CH38" s="5"/>
      <c r="CI38" s="24"/>
      <c r="CJ38" s="25" t="s">
        <v>52</v>
      </c>
      <c r="CK38" s="25"/>
      <c r="CL38" s="25"/>
      <c r="CM38" s="30" t="s">
        <v>53</v>
      </c>
      <c r="CN38" s="30"/>
      <c r="CO38" s="30"/>
      <c r="CP38" s="26"/>
      <c r="CQ38" s="113"/>
      <c r="CR38" s="114"/>
      <c r="CS38" s="115"/>
      <c r="CT38" s="80"/>
      <c r="CU38" s="79"/>
      <c r="CV38" s="5"/>
      <c r="CW38" s="24"/>
      <c r="CX38" s="25" t="s">
        <v>52</v>
      </c>
      <c r="CY38" s="25"/>
      <c r="CZ38" s="25"/>
      <c r="DA38" s="30" t="s">
        <v>53</v>
      </c>
      <c r="DB38" s="30"/>
      <c r="DC38" s="30"/>
      <c r="DD38" s="26"/>
      <c r="DE38" s="113"/>
      <c r="DF38" s="52"/>
      <c r="DG38" s="115"/>
      <c r="DH38" s="80"/>
      <c r="DI38" s="79"/>
      <c r="DJ38" s="5"/>
      <c r="DK38" s="24"/>
      <c r="DL38" s="25" t="s">
        <v>52</v>
      </c>
      <c r="DM38" s="25"/>
      <c r="DN38" s="25"/>
      <c r="DO38" s="30" t="s">
        <v>53</v>
      </c>
      <c r="DP38" s="30"/>
      <c r="DQ38" s="30"/>
      <c r="DR38" s="26"/>
      <c r="DS38" s="113"/>
      <c r="DT38" s="114"/>
      <c r="DU38" s="115"/>
      <c r="DV38" s="80"/>
      <c r="DW38" s="79"/>
      <c r="DX38" s="5"/>
      <c r="DY38" s="24"/>
      <c r="DZ38" s="25" t="s">
        <v>52</v>
      </c>
      <c r="EA38" s="25"/>
      <c r="EB38" s="25"/>
      <c r="EC38" s="30" t="s">
        <v>53</v>
      </c>
      <c r="ED38" s="30"/>
      <c r="EE38" s="30"/>
      <c r="EF38" s="26"/>
      <c r="EG38" s="27"/>
      <c r="EH38" s="52"/>
      <c r="EI38" s="29"/>
      <c r="EJ38" s="80"/>
      <c r="EK38" s="79"/>
      <c r="EL38" s="5"/>
      <c r="EM38" s="24"/>
      <c r="EN38" s="25" t="s">
        <v>52</v>
      </c>
      <c r="EO38" s="25"/>
      <c r="EP38" s="25"/>
      <c r="EQ38" s="30" t="s">
        <v>53</v>
      </c>
      <c r="ER38" s="30"/>
      <c r="ES38" s="30"/>
      <c r="ET38" s="26"/>
      <c r="EU38" s="27"/>
      <c r="EV38" s="28"/>
      <c r="EW38" s="29"/>
      <c r="EX38" s="80"/>
      <c r="EY38" s="79"/>
      <c r="EZ38" s="5"/>
      <c r="FA38" s="24"/>
      <c r="FB38" s="25" t="s">
        <v>52</v>
      </c>
      <c r="FC38" s="25"/>
      <c r="FD38" s="25"/>
      <c r="FE38" s="30" t="s">
        <v>53</v>
      </c>
      <c r="FF38" s="30"/>
      <c r="FG38" s="30"/>
      <c r="FH38" s="26"/>
      <c r="FI38" s="27">
        <v>0</v>
      </c>
      <c r="FJ38" s="52">
        <v>0</v>
      </c>
      <c r="FK38" s="29"/>
      <c r="FL38" s="80"/>
      <c r="FM38" s="79"/>
      <c r="FN38" s="5"/>
      <c r="FO38" s="24"/>
      <c r="FP38" s="25" t="s">
        <v>52</v>
      </c>
      <c r="FQ38" s="25"/>
      <c r="FR38" s="25"/>
      <c r="FS38" s="30" t="s">
        <v>53</v>
      </c>
      <c r="FT38" s="30"/>
      <c r="FU38" s="30"/>
      <c r="FV38" s="26">
        <f t="shared" si="4"/>
        <v>0</v>
      </c>
      <c r="FW38" s="51">
        <f t="shared" si="4"/>
        <v>0</v>
      </c>
      <c r="FX38" s="52">
        <f t="shared" si="4"/>
        <v>0</v>
      </c>
      <c r="FY38" s="53"/>
      <c r="FZ38" s="80"/>
      <c r="GD38" s="132">
        <f>SUM(GD31:GD37)</f>
        <v>28878130.800000001</v>
      </c>
      <c r="GE38" s="132">
        <f>SUM(GE31:GE37)</f>
        <v>28878130.789999999</v>
      </c>
      <c r="GF38" s="132">
        <f>SUM(GF31:GF37)</f>
        <v>28878130.800000004</v>
      </c>
      <c r="GG38" s="132">
        <f>SUM(GG31:GG37)</f>
        <v>28878130.800000001</v>
      </c>
    </row>
    <row r="39" spans="1:189">
      <c r="A39" s="79"/>
      <c r="B39" s="5"/>
      <c r="C39" s="31"/>
      <c r="D39" s="25" t="s">
        <v>54</v>
      </c>
      <c r="E39" s="32"/>
      <c r="F39" s="32"/>
      <c r="G39" s="33" t="s">
        <v>35</v>
      </c>
      <c r="H39" s="33"/>
      <c r="I39" s="33"/>
      <c r="J39" s="26">
        <v>49079</v>
      </c>
      <c r="K39" s="124">
        <v>138956.5</v>
      </c>
      <c r="L39" s="125">
        <v>7058.24</v>
      </c>
      <c r="M39" s="126"/>
      <c r="N39" s="80"/>
      <c r="O39" s="79"/>
      <c r="P39" s="5"/>
      <c r="Q39" s="31"/>
      <c r="R39" s="25" t="s">
        <v>54</v>
      </c>
      <c r="S39" s="32"/>
      <c r="T39" s="32"/>
      <c r="U39" s="33" t="s">
        <v>35</v>
      </c>
      <c r="V39" s="33"/>
      <c r="W39" s="33"/>
      <c r="X39" s="26">
        <v>20006</v>
      </c>
      <c r="Y39" s="124">
        <v>46588.28</v>
      </c>
      <c r="Z39" s="125">
        <v>2425.3000000000002</v>
      </c>
      <c r="AA39" s="126"/>
      <c r="AB39" s="80"/>
      <c r="AC39" s="79"/>
      <c r="AD39" s="5"/>
      <c r="AE39" s="31"/>
      <c r="AF39" s="25" t="s">
        <v>54</v>
      </c>
      <c r="AG39" s="32"/>
      <c r="AH39" s="32"/>
      <c r="AI39" s="33" t="s">
        <v>35</v>
      </c>
      <c r="AJ39" s="33"/>
      <c r="AK39" s="33"/>
      <c r="AL39" s="26">
        <v>9241</v>
      </c>
      <c r="AM39" s="124">
        <v>28752.25</v>
      </c>
      <c r="AN39" s="125">
        <v>1200.22</v>
      </c>
      <c r="AO39" s="126"/>
      <c r="AP39" s="80"/>
      <c r="AQ39" s="79"/>
      <c r="AR39" s="5"/>
      <c r="AS39" s="31"/>
      <c r="AT39" s="25" t="s">
        <v>54</v>
      </c>
      <c r="AU39" s="32"/>
      <c r="AV39" s="32"/>
      <c r="AW39" s="33" t="s">
        <v>35</v>
      </c>
      <c r="AX39" s="33"/>
      <c r="AY39" s="33"/>
      <c r="AZ39" s="26">
        <v>7936</v>
      </c>
      <c r="BA39" s="124">
        <v>19350.38</v>
      </c>
      <c r="BB39" s="125">
        <v>644.58000000000004</v>
      </c>
      <c r="BC39" s="126"/>
      <c r="BD39" s="80"/>
      <c r="BE39" s="79"/>
      <c r="BF39" s="5"/>
      <c r="BG39" s="31"/>
      <c r="BH39" s="25" t="s">
        <v>54</v>
      </c>
      <c r="BI39" s="32"/>
      <c r="BJ39" s="32"/>
      <c r="BK39" s="33" t="s">
        <v>35</v>
      </c>
      <c r="BL39" s="33"/>
      <c r="BM39" s="33"/>
      <c r="BN39" s="26">
        <v>3377</v>
      </c>
      <c r="BO39" s="124">
        <v>15982.12</v>
      </c>
      <c r="BP39" s="125">
        <v>296.99</v>
      </c>
      <c r="BQ39" s="126"/>
      <c r="BR39" s="80"/>
      <c r="BS39" s="79"/>
      <c r="BT39" s="5"/>
      <c r="BU39" s="31"/>
      <c r="BV39" s="25" t="s">
        <v>54</v>
      </c>
      <c r="BW39" s="32"/>
      <c r="BX39" s="32"/>
      <c r="BY39" s="33" t="s">
        <v>35</v>
      </c>
      <c r="BZ39" s="33"/>
      <c r="CA39" s="33"/>
      <c r="CB39" s="26">
        <v>2183</v>
      </c>
      <c r="CC39" s="124">
        <v>5724.72</v>
      </c>
      <c r="CD39" s="125">
        <v>132.38999999999999</v>
      </c>
      <c r="CE39" s="126"/>
      <c r="CF39" s="80"/>
      <c r="CG39" s="79"/>
      <c r="CH39" s="5"/>
      <c r="CI39" s="31"/>
      <c r="CJ39" s="25" t="s">
        <v>54</v>
      </c>
      <c r="CK39" s="32"/>
      <c r="CL39" s="32"/>
      <c r="CM39" s="33" t="s">
        <v>35</v>
      </c>
      <c r="CN39" s="33"/>
      <c r="CO39" s="33"/>
      <c r="CP39" s="26">
        <v>1735</v>
      </c>
      <c r="CQ39" s="113">
        <v>5699.37</v>
      </c>
      <c r="CR39" s="114">
        <v>143.61000000000001</v>
      </c>
      <c r="CS39" s="115"/>
      <c r="CT39" s="80"/>
      <c r="CU39" s="79"/>
      <c r="CV39" s="5"/>
      <c r="CW39" s="31"/>
      <c r="CX39" s="25" t="s">
        <v>54</v>
      </c>
      <c r="CY39" s="32"/>
      <c r="CZ39" s="32"/>
      <c r="DA39" s="33" t="s">
        <v>35</v>
      </c>
      <c r="DB39" s="33"/>
      <c r="DC39" s="33"/>
      <c r="DD39" s="26">
        <v>1068</v>
      </c>
      <c r="DE39" s="113">
        <v>2887.7</v>
      </c>
      <c r="DF39" s="52">
        <v>14.26</v>
      </c>
      <c r="DG39" s="115"/>
      <c r="DH39" s="80"/>
      <c r="DI39" s="79"/>
      <c r="DJ39" s="5"/>
      <c r="DK39" s="31"/>
      <c r="DL39" s="25" t="s">
        <v>54</v>
      </c>
      <c r="DM39" s="32"/>
      <c r="DN39" s="32"/>
      <c r="DO39" s="33" t="s">
        <v>35</v>
      </c>
      <c r="DP39" s="33"/>
      <c r="DQ39" s="33"/>
      <c r="DR39" s="26">
        <v>804</v>
      </c>
      <c r="DS39" s="113">
        <v>2066.0100000000007</v>
      </c>
      <c r="DT39" s="114">
        <v>0</v>
      </c>
      <c r="DU39" s="115"/>
      <c r="DV39" s="80"/>
      <c r="DW39" s="79"/>
      <c r="DX39" s="5"/>
      <c r="DY39" s="31"/>
      <c r="DZ39" s="25" t="s">
        <v>54</v>
      </c>
      <c r="EA39" s="32"/>
      <c r="EB39" s="32"/>
      <c r="EC39" s="33" t="s">
        <v>35</v>
      </c>
      <c r="ED39" s="33"/>
      <c r="EE39" s="33"/>
      <c r="EF39" s="26">
        <v>465</v>
      </c>
      <c r="EG39" s="27">
        <v>1809.29</v>
      </c>
      <c r="EH39" s="52">
        <v>13.2111</v>
      </c>
      <c r="EI39" s="29"/>
      <c r="EJ39" s="80"/>
      <c r="EK39" s="79"/>
      <c r="EL39" s="5"/>
      <c r="EM39" s="31"/>
      <c r="EN39" s="25" t="s">
        <v>54</v>
      </c>
      <c r="EO39" s="32"/>
      <c r="EP39" s="32"/>
      <c r="EQ39" s="33" t="s">
        <v>35</v>
      </c>
      <c r="ER39" s="33"/>
      <c r="ES39" s="33"/>
      <c r="ET39" s="26">
        <v>310</v>
      </c>
      <c r="EU39" s="27">
        <v>1549.03</v>
      </c>
      <c r="EV39" s="28"/>
      <c r="EW39" s="29"/>
      <c r="EX39" s="80"/>
      <c r="EY39" s="79"/>
      <c r="EZ39" s="5"/>
      <c r="FA39" s="31"/>
      <c r="FB39" s="25" t="s">
        <v>54</v>
      </c>
      <c r="FC39" s="32"/>
      <c r="FD39" s="32"/>
      <c r="FE39" s="33" t="s">
        <v>35</v>
      </c>
      <c r="FF39" s="33"/>
      <c r="FG39" s="33"/>
      <c r="FH39" s="26">
        <v>349</v>
      </c>
      <c r="FI39" s="27">
        <v>3226.9</v>
      </c>
      <c r="FJ39" s="52">
        <v>45.68</v>
      </c>
      <c r="FK39" s="29"/>
      <c r="FL39" s="80"/>
      <c r="FM39" s="79"/>
      <c r="FN39" s="5"/>
      <c r="FO39" s="31"/>
      <c r="FP39" s="25" t="s">
        <v>54</v>
      </c>
      <c r="FQ39" s="32"/>
      <c r="FR39" s="32"/>
      <c r="FS39" s="33" t="s">
        <v>35</v>
      </c>
      <c r="FT39" s="33"/>
      <c r="FU39" s="33"/>
      <c r="FV39" s="26">
        <f t="shared" si="4"/>
        <v>96553</v>
      </c>
      <c r="FW39" s="51">
        <f t="shared" si="4"/>
        <v>272592.55000000005</v>
      </c>
      <c r="FX39" s="52">
        <f t="shared" si="4"/>
        <v>11974.481100000001</v>
      </c>
      <c r="FY39" s="53"/>
      <c r="FZ39" s="80"/>
      <c r="GD39" s="131"/>
      <c r="GE39" s="131"/>
    </row>
    <row r="40" spans="1:189">
      <c r="A40" s="79"/>
      <c r="B40" s="5"/>
      <c r="C40" s="31"/>
      <c r="D40" s="25" t="s">
        <v>55</v>
      </c>
      <c r="E40" s="32"/>
      <c r="F40" s="32"/>
      <c r="G40" s="33" t="s">
        <v>37</v>
      </c>
      <c r="H40" s="33"/>
      <c r="I40" s="33"/>
      <c r="J40" s="26"/>
      <c r="K40" s="124"/>
      <c r="L40" s="128"/>
      <c r="M40" s="64"/>
      <c r="N40" s="80"/>
      <c r="O40" s="79"/>
      <c r="P40" s="5"/>
      <c r="Q40" s="31"/>
      <c r="R40" s="25" t="s">
        <v>55</v>
      </c>
      <c r="S40" s="32"/>
      <c r="T40" s="32"/>
      <c r="U40" s="33" t="s">
        <v>37</v>
      </c>
      <c r="V40" s="33"/>
      <c r="W40" s="33"/>
      <c r="X40" s="26"/>
      <c r="Y40" s="124"/>
      <c r="Z40" s="128"/>
      <c r="AA40" s="64"/>
      <c r="AB40" s="80"/>
      <c r="AC40" s="79"/>
      <c r="AD40" s="5"/>
      <c r="AE40" s="31"/>
      <c r="AF40" s="25" t="s">
        <v>55</v>
      </c>
      <c r="AG40" s="32"/>
      <c r="AH40" s="32"/>
      <c r="AI40" s="33" t="s">
        <v>37</v>
      </c>
      <c r="AJ40" s="33"/>
      <c r="AK40" s="33"/>
      <c r="AL40" s="26"/>
      <c r="AM40" s="124"/>
      <c r="AN40" s="128"/>
      <c r="AO40" s="64"/>
      <c r="AP40" s="80"/>
      <c r="AQ40" s="79"/>
      <c r="AR40" s="5"/>
      <c r="AS40" s="31"/>
      <c r="AT40" s="25" t="s">
        <v>55</v>
      </c>
      <c r="AU40" s="32"/>
      <c r="AV40" s="32"/>
      <c r="AW40" s="33" t="s">
        <v>37</v>
      </c>
      <c r="AX40" s="33"/>
      <c r="AY40" s="33"/>
      <c r="AZ40" s="26"/>
      <c r="BA40" s="124"/>
      <c r="BB40" s="128"/>
      <c r="BC40" s="64"/>
      <c r="BD40" s="80"/>
      <c r="BE40" s="79"/>
      <c r="BF40" s="5"/>
      <c r="BG40" s="31"/>
      <c r="BH40" s="25" t="s">
        <v>55</v>
      </c>
      <c r="BI40" s="32"/>
      <c r="BJ40" s="32"/>
      <c r="BK40" s="33" t="s">
        <v>37</v>
      </c>
      <c r="BL40" s="33"/>
      <c r="BM40" s="33"/>
      <c r="BN40" s="26"/>
      <c r="BO40" s="124"/>
      <c r="BP40" s="128"/>
      <c r="BQ40" s="64"/>
      <c r="BR40" s="80"/>
      <c r="BS40" s="79"/>
      <c r="BT40" s="5"/>
      <c r="BU40" s="31"/>
      <c r="BV40" s="25" t="s">
        <v>55</v>
      </c>
      <c r="BW40" s="32"/>
      <c r="BX40" s="32"/>
      <c r="BY40" s="33" t="s">
        <v>37</v>
      </c>
      <c r="BZ40" s="33"/>
      <c r="CA40" s="33"/>
      <c r="CB40" s="26"/>
      <c r="CC40" s="124"/>
      <c r="CD40" s="128"/>
      <c r="CE40" s="64"/>
      <c r="CF40" s="80"/>
      <c r="CG40" s="79"/>
      <c r="CH40" s="5"/>
      <c r="CI40" s="31"/>
      <c r="CJ40" s="25" t="s">
        <v>55</v>
      </c>
      <c r="CK40" s="32"/>
      <c r="CL40" s="32"/>
      <c r="CM40" s="33" t="s">
        <v>37</v>
      </c>
      <c r="CN40" s="33"/>
      <c r="CO40" s="33"/>
      <c r="CP40" s="26"/>
      <c r="CQ40" s="113"/>
      <c r="CR40" s="116"/>
      <c r="CS40" s="117"/>
      <c r="CT40" s="80"/>
      <c r="CU40" s="79"/>
      <c r="CV40" s="5"/>
      <c r="CW40" s="31"/>
      <c r="CX40" s="25" t="s">
        <v>55</v>
      </c>
      <c r="CY40" s="32"/>
      <c r="CZ40" s="32"/>
      <c r="DA40" s="33" t="s">
        <v>37</v>
      </c>
      <c r="DB40" s="33"/>
      <c r="DC40" s="33"/>
      <c r="DD40" s="26"/>
      <c r="DE40" s="113"/>
      <c r="DF40" s="116"/>
      <c r="DG40" s="117"/>
      <c r="DH40" s="80"/>
      <c r="DI40" s="79"/>
      <c r="DJ40" s="5"/>
      <c r="DK40" s="31"/>
      <c r="DL40" s="25" t="s">
        <v>55</v>
      </c>
      <c r="DM40" s="32"/>
      <c r="DN40" s="32"/>
      <c r="DO40" s="33" t="s">
        <v>37</v>
      </c>
      <c r="DP40" s="33"/>
      <c r="DQ40" s="33"/>
      <c r="DR40" s="26"/>
      <c r="DS40" s="113"/>
      <c r="DT40" s="116"/>
      <c r="DU40" s="117"/>
      <c r="DV40" s="80"/>
      <c r="DW40" s="79"/>
      <c r="DX40" s="5"/>
      <c r="DY40" s="31"/>
      <c r="DZ40" s="25" t="s">
        <v>55</v>
      </c>
      <c r="EA40" s="32"/>
      <c r="EB40" s="32"/>
      <c r="EC40" s="33" t="s">
        <v>37</v>
      </c>
      <c r="ED40" s="33"/>
      <c r="EE40" s="33"/>
      <c r="EF40" s="26"/>
      <c r="EG40" s="27"/>
      <c r="EH40" s="63"/>
      <c r="EI40" s="64"/>
      <c r="EJ40" s="80"/>
      <c r="EK40" s="79"/>
      <c r="EL40" s="5"/>
      <c r="EM40" s="31"/>
      <c r="EN40" s="25" t="s">
        <v>55</v>
      </c>
      <c r="EO40" s="32"/>
      <c r="EP40" s="32"/>
      <c r="EQ40" s="33" t="s">
        <v>37</v>
      </c>
      <c r="ER40" s="33"/>
      <c r="ES40" s="33"/>
      <c r="ET40" s="26"/>
      <c r="EU40" s="27"/>
      <c r="EV40" s="63"/>
      <c r="EW40" s="64"/>
      <c r="EX40" s="80"/>
      <c r="EY40" s="79"/>
      <c r="EZ40" s="5"/>
      <c r="FA40" s="31"/>
      <c r="FB40" s="25" t="s">
        <v>55</v>
      </c>
      <c r="FC40" s="32"/>
      <c r="FD40" s="32"/>
      <c r="FE40" s="33" t="s">
        <v>37</v>
      </c>
      <c r="FF40" s="33"/>
      <c r="FG40" s="33"/>
      <c r="FH40" s="26"/>
      <c r="FI40" s="27">
        <v>0</v>
      </c>
      <c r="FJ40" s="63"/>
      <c r="FK40" s="64"/>
      <c r="FL40" s="80"/>
      <c r="FM40" s="79"/>
      <c r="FN40" s="5"/>
      <c r="FO40" s="31"/>
      <c r="FP40" s="25" t="s">
        <v>55</v>
      </c>
      <c r="FQ40" s="32"/>
      <c r="FR40" s="32"/>
      <c r="FS40" s="33" t="s">
        <v>37</v>
      </c>
      <c r="FT40" s="33"/>
      <c r="FU40" s="33"/>
      <c r="FV40" s="26">
        <f t="shared" si="4"/>
        <v>0</v>
      </c>
      <c r="FW40" s="51">
        <f t="shared" si="4"/>
        <v>0</v>
      </c>
      <c r="FX40" s="52">
        <f t="shared" si="4"/>
        <v>0</v>
      </c>
      <c r="FY40" s="53"/>
      <c r="FZ40" s="80"/>
      <c r="GD40" s="131"/>
      <c r="GE40" s="131"/>
    </row>
    <row r="41" spans="1:189" ht="15.75" thickBot="1">
      <c r="A41" s="79"/>
      <c r="B41" s="5"/>
      <c r="C41" s="31"/>
      <c r="D41" s="25" t="s">
        <v>56</v>
      </c>
      <c r="E41" s="32"/>
      <c r="F41" s="32"/>
      <c r="G41" s="33" t="s">
        <v>39</v>
      </c>
      <c r="H41" s="33"/>
      <c r="I41" s="33"/>
      <c r="J41" s="26">
        <v>858</v>
      </c>
      <c r="K41" s="124">
        <v>14580.05</v>
      </c>
      <c r="L41" s="129"/>
      <c r="M41" s="66"/>
      <c r="N41" s="80"/>
      <c r="O41" s="79"/>
      <c r="P41" s="5"/>
      <c r="Q41" s="31"/>
      <c r="R41" s="25" t="s">
        <v>56</v>
      </c>
      <c r="S41" s="32"/>
      <c r="T41" s="32"/>
      <c r="U41" s="33" t="s">
        <v>39</v>
      </c>
      <c r="V41" s="33"/>
      <c r="W41" s="33"/>
      <c r="X41" s="26">
        <v>420</v>
      </c>
      <c r="Y41" s="124">
        <v>5118.59</v>
      </c>
      <c r="Z41" s="129"/>
      <c r="AA41" s="66"/>
      <c r="AB41" s="80"/>
      <c r="AC41" s="79"/>
      <c r="AD41" s="5"/>
      <c r="AE41" s="31"/>
      <c r="AF41" s="25" t="s">
        <v>56</v>
      </c>
      <c r="AG41" s="32"/>
      <c r="AH41" s="32"/>
      <c r="AI41" s="33" t="s">
        <v>39</v>
      </c>
      <c r="AJ41" s="33"/>
      <c r="AK41" s="33"/>
      <c r="AL41" s="26">
        <v>174</v>
      </c>
      <c r="AM41" s="124">
        <v>1979.28</v>
      </c>
      <c r="AN41" s="129"/>
      <c r="AO41" s="66"/>
      <c r="AP41" s="80"/>
      <c r="AQ41" s="79"/>
      <c r="AR41" s="5"/>
      <c r="AS41" s="31"/>
      <c r="AT41" s="25" t="s">
        <v>56</v>
      </c>
      <c r="AU41" s="32"/>
      <c r="AV41" s="32"/>
      <c r="AW41" s="33" t="s">
        <v>39</v>
      </c>
      <c r="AX41" s="33"/>
      <c r="AY41" s="33"/>
      <c r="AZ41" s="26">
        <v>165</v>
      </c>
      <c r="BA41" s="124">
        <v>3867.45</v>
      </c>
      <c r="BB41" s="129"/>
      <c r="BC41" s="66"/>
      <c r="BD41" s="80"/>
      <c r="BE41" s="79"/>
      <c r="BF41" s="5"/>
      <c r="BG41" s="31"/>
      <c r="BH41" s="25" t="s">
        <v>56</v>
      </c>
      <c r="BI41" s="32"/>
      <c r="BJ41" s="32"/>
      <c r="BK41" s="33" t="s">
        <v>39</v>
      </c>
      <c r="BL41" s="33"/>
      <c r="BM41" s="33"/>
      <c r="BN41" s="26">
        <v>105</v>
      </c>
      <c r="BO41" s="124">
        <v>1659.8</v>
      </c>
      <c r="BP41" s="129"/>
      <c r="BQ41" s="66"/>
      <c r="BR41" s="80"/>
      <c r="BS41" s="79"/>
      <c r="BT41" s="5"/>
      <c r="BU41" s="31"/>
      <c r="BV41" s="25" t="s">
        <v>56</v>
      </c>
      <c r="BW41" s="32"/>
      <c r="BX41" s="32"/>
      <c r="BY41" s="33" t="s">
        <v>39</v>
      </c>
      <c r="BZ41" s="33"/>
      <c r="CA41" s="33"/>
      <c r="CB41" s="26">
        <v>148</v>
      </c>
      <c r="CC41" s="124">
        <v>0</v>
      </c>
      <c r="CD41" s="129"/>
      <c r="CE41" s="66"/>
      <c r="CF41" s="80"/>
      <c r="CG41" s="79"/>
      <c r="CH41" s="5"/>
      <c r="CI41" s="31"/>
      <c r="CJ41" s="25" t="s">
        <v>56</v>
      </c>
      <c r="CK41" s="32"/>
      <c r="CL41" s="32"/>
      <c r="CM41" s="33" t="s">
        <v>39</v>
      </c>
      <c r="CN41" s="33"/>
      <c r="CO41" s="33"/>
      <c r="CP41" s="26">
        <v>121</v>
      </c>
      <c r="CQ41" s="113">
        <v>1513.43</v>
      </c>
      <c r="CR41" s="118"/>
      <c r="CS41" s="119"/>
      <c r="CT41" s="80"/>
      <c r="CU41" s="79"/>
      <c r="CV41" s="5"/>
      <c r="CW41" s="31"/>
      <c r="CX41" s="25" t="s">
        <v>56</v>
      </c>
      <c r="CY41" s="32"/>
      <c r="CZ41" s="32"/>
      <c r="DA41" s="33" t="s">
        <v>39</v>
      </c>
      <c r="DB41" s="33"/>
      <c r="DC41" s="33"/>
      <c r="DD41" s="26">
        <v>79</v>
      </c>
      <c r="DE41" s="113">
        <v>390.81</v>
      </c>
      <c r="DF41" s="118"/>
      <c r="DG41" s="119"/>
      <c r="DH41" s="80"/>
      <c r="DI41" s="79"/>
      <c r="DJ41" s="5"/>
      <c r="DK41" s="31"/>
      <c r="DL41" s="25" t="s">
        <v>56</v>
      </c>
      <c r="DM41" s="32"/>
      <c r="DN41" s="32"/>
      <c r="DO41" s="33" t="s">
        <v>39</v>
      </c>
      <c r="DP41" s="33"/>
      <c r="DQ41" s="33"/>
      <c r="DR41" s="26">
        <v>34</v>
      </c>
      <c r="DS41" s="113">
        <v>1838.51</v>
      </c>
      <c r="DT41" s="118"/>
      <c r="DU41" s="119"/>
      <c r="DV41" s="80"/>
      <c r="DW41" s="79"/>
      <c r="DX41" s="5"/>
      <c r="DY41" s="31"/>
      <c r="DZ41" s="25" t="s">
        <v>56</v>
      </c>
      <c r="EA41" s="32"/>
      <c r="EB41" s="32"/>
      <c r="EC41" s="33" t="s">
        <v>39</v>
      </c>
      <c r="ED41" s="33"/>
      <c r="EE41" s="33"/>
      <c r="EF41" s="26">
        <v>54</v>
      </c>
      <c r="EG41" s="27">
        <v>0</v>
      </c>
      <c r="EH41" s="65"/>
      <c r="EI41" s="66"/>
      <c r="EJ41" s="80"/>
      <c r="EK41" s="79"/>
      <c r="EL41" s="5"/>
      <c r="EM41" s="31"/>
      <c r="EN41" s="25" t="s">
        <v>56</v>
      </c>
      <c r="EO41" s="32"/>
      <c r="EP41" s="32"/>
      <c r="EQ41" s="33" t="s">
        <v>39</v>
      </c>
      <c r="ER41" s="33"/>
      <c r="ES41" s="33"/>
      <c r="ET41" s="26">
        <v>66</v>
      </c>
      <c r="EU41" s="27">
        <v>1461.63</v>
      </c>
      <c r="EV41" s="65"/>
      <c r="EW41" s="66"/>
      <c r="EX41" s="80"/>
      <c r="EY41" s="79"/>
      <c r="EZ41" s="5"/>
      <c r="FA41" s="31"/>
      <c r="FB41" s="25" t="s">
        <v>56</v>
      </c>
      <c r="FC41" s="32"/>
      <c r="FD41" s="32"/>
      <c r="FE41" s="33" t="s">
        <v>39</v>
      </c>
      <c r="FF41" s="33"/>
      <c r="FG41" s="33"/>
      <c r="FH41" s="26">
        <v>53</v>
      </c>
      <c r="FI41" s="27">
        <v>0</v>
      </c>
      <c r="FJ41" s="65"/>
      <c r="FK41" s="66"/>
      <c r="FL41" s="80"/>
      <c r="FM41" s="79"/>
      <c r="FN41" s="5"/>
      <c r="FO41" s="31"/>
      <c r="FP41" s="25" t="s">
        <v>56</v>
      </c>
      <c r="FQ41" s="32"/>
      <c r="FR41" s="32"/>
      <c r="FS41" s="33" t="s">
        <v>39</v>
      </c>
      <c r="FT41" s="33"/>
      <c r="FU41" s="33"/>
      <c r="FV41" s="26">
        <f t="shared" si="4"/>
        <v>2277</v>
      </c>
      <c r="FW41" s="51">
        <f t="shared" si="4"/>
        <v>32409.55</v>
      </c>
      <c r="FX41" s="54">
        <f t="shared" si="4"/>
        <v>0</v>
      </c>
      <c r="FY41" s="55"/>
      <c r="FZ41" s="80"/>
      <c r="GD41" s="131"/>
      <c r="GE41" s="131"/>
    </row>
    <row r="42" spans="1:189" ht="15.75" thickBot="1">
      <c r="A42" s="79"/>
      <c r="B42" s="5"/>
      <c r="C42" s="37"/>
      <c r="D42" s="38"/>
      <c r="E42" s="38"/>
      <c r="F42" s="38"/>
      <c r="G42" s="38" t="s">
        <v>57</v>
      </c>
      <c r="H42" s="38"/>
      <c r="I42" s="38"/>
      <c r="J42" s="39">
        <f>SUM(J30,J31,J32,J33,J34,J35,J36,J37,J38,J39,J40,J41)</f>
        <v>207977</v>
      </c>
      <c r="K42" s="56">
        <f>SUM(K30,K31,K32,K33,K34,K35,K36,K37,K38,K39,K40,K41)</f>
        <v>1232371.6500000001</v>
      </c>
      <c r="L42" s="153">
        <f>SUM(L30,L31,L32,L33,L34,L35,L36,L37,L38,L39,L40,L41)</f>
        <v>68540.75</v>
      </c>
      <c r="M42" s="154"/>
      <c r="N42" s="80"/>
      <c r="O42" s="79"/>
      <c r="P42" s="5"/>
      <c r="Q42" s="37"/>
      <c r="R42" s="38"/>
      <c r="S42" s="38"/>
      <c r="T42" s="38"/>
      <c r="U42" s="38" t="s">
        <v>57</v>
      </c>
      <c r="V42" s="38"/>
      <c r="W42" s="38"/>
      <c r="X42" s="39">
        <f>SUM(X30,X31,X32,X33,X34,X35,X36,X37,X38,X39,X40,X41)</f>
        <v>88645</v>
      </c>
      <c r="Y42" s="56">
        <f>SUM(Y30,Y31,Y32,Y33,Y34,Y35,Y36,Y37,Y38,Y39,Y40,Y41)</f>
        <v>475145.40000000008</v>
      </c>
      <c r="Z42" s="153">
        <f>SUM(Z30,Z31,Z32,Z33,Z34,Z35,Z36,Z37,Z38,Z39,Z40,Z41)</f>
        <v>19965.759999999998</v>
      </c>
      <c r="AA42" s="154"/>
      <c r="AB42" s="80"/>
      <c r="AC42" s="79"/>
      <c r="AD42" s="5"/>
      <c r="AE42" s="37"/>
      <c r="AF42" s="38"/>
      <c r="AG42" s="38"/>
      <c r="AH42" s="38"/>
      <c r="AI42" s="38" t="s">
        <v>57</v>
      </c>
      <c r="AJ42" s="38"/>
      <c r="AK42" s="38"/>
      <c r="AL42" s="39">
        <f>SUM(AL30,AL31,AL32,AL33,AL34,AL35,AL36,AL37,AL38,AL39,AL40,AL41)</f>
        <v>40209</v>
      </c>
      <c r="AM42" s="56">
        <f>SUM(AM30,AM31,AM32,AM33,AM34,AM35,AM36,AM37,AM38,AM39,AM40,AM41)</f>
        <v>289889.81000000006</v>
      </c>
      <c r="AN42" s="153">
        <f>SUM(AN30,AN31,AN32,AN33,AN34,AN35,AN36,AN37,AN38,AN39,AN40,AN41)</f>
        <v>11861.769999999999</v>
      </c>
      <c r="AO42" s="154"/>
      <c r="AP42" s="80"/>
      <c r="AQ42" s="79"/>
      <c r="AR42" s="5"/>
      <c r="AS42" s="37"/>
      <c r="AT42" s="38"/>
      <c r="AU42" s="38"/>
      <c r="AV42" s="38"/>
      <c r="AW42" s="38" t="s">
        <v>57</v>
      </c>
      <c r="AX42" s="38"/>
      <c r="AY42" s="38"/>
      <c r="AZ42" s="39">
        <f>SUM(AZ30,AZ31,AZ32,AZ33,AZ34,AZ35,AZ36,AZ37,AZ38,AZ39,AZ40,AZ41)</f>
        <v>35085</v>
      </c>
      <c r="BA42" s="56">
        <f>SUM(BA30,BA31,BA32,BA33,BA34,BA35,BA36,BA37,BA38,BA39,BA40,BA41)</f>
        <v>171909.34</v>
      </c>
      <c r="BB42" s="153">
        <f>SUM(BB30,BB31,BB32,BB33,BB34,BB35,BB36,BB37,BB38,BB39,BB40,BB41)</f>
        <v>7203.92</v>
      </c>
      <c r="BC42" s="154"/>
      <c r="BD42" s="80"/>
      <c r="BE42" s="79"/>
      <c r="BF42" s="5"/>
      <c r="BG42" s="37"/>
      <c r="BH42" s="38"/>
      <c r="BI42" s="38"/>
      <c r="BJ42" s="38"/>
      <c r="BK42" s="38" t="s">
        <v>57</v>
      </c>
      <c r="BL42" s="38"/>
      <c r="BM42" s="38"/>
      <c r="BN42" s="39">
        <f>SUM(BN30,BN31,BN32,BN33,BN34,BN35,BN36,BN37,BN38,BN39,BN40,BN41)</f>
        <v>16632</v>
      </c>
      <c r="BO42" s="56">
        <f>SUM(BO30,BO31,BO32,BO33,BO34,BO35,BO36,BO37,BO38,BO39,BO40,BO41)</f>
        <v>150410.71</v>
      </c>
      <c r="BP42" s="153">
        <f>SUM(BP30,BP31,BP32,BP33,BP34,BP35,BP36,BP37,BP38,BP39,BP40,BP41)</f>
        <v>6519.04</v>
      </c>
      <c r="BQ42" s="154"/>
      <c r="BR42" s="80"/>
      <c r="BS42" s="79"/>
      <c r="BT42" s="5"/>
      <c r="BU42" s="37"/>
      <c r="BV42" s="38"/>
      <c r="BW42" s="38"/>
      <c r="BX42" s="38"/>
      <c r="BY42" s="38" t="s">
        <v>57</v>
      </c>
      <c r="BZ42" s="38"/>
      <c r="CA42" s="38"/>
      <c r="CB42" s="39">
        <f>SUM(CB30,CB31,CB32,CB33,CB34,CB35,CB36,CB37,CB38,CB39,CB40,CB41)</f>
        <v>11068</v>
      </c>
      <c r="CC42" s="56">
        <f>SUM(CC30,CC31,CC32,CC33,CC34,CC35,CC36,CC37,CC38,CC39,CC40,CC41)</f>
        <v>97241.56</v>
      </c>
      <c r="CD42" s="153">
        <f>SUM(CD30,CD31,CD32,CD33,CD34,CD35,CD36,CD37,CD38,CD39,CD40,CD41)</f>
        <v>826.53</v>
      </c>
      <c r="CE42" s="154"/>
      <c r="CF42" s="80"/>
      <c r="CG42" s="79"/>
      <c r="CH42" s="5"/>
      <c r="CI42" s="37"/>
      <c r="CJ42" s="38"/>
      <c r="CK42" s="38"/>
      <c r="CL42" s="38"/>
      <c r="CM42" s="38" t="s">
        <v>57</v>
      </c>
      <c r="CN42" s="38"/>
      <c r="CO42" s="38"/>
      <c r="CP42" s="39">
        <f>SUM(CP30,CP31,CP32,CP33,CP34,CP35,CP36,CP37,CP38,CP39,CP40,CP41)</f>
        <v>8757</v>
      </c>
      <c r="CQ42" s="56">
        <f>SUM(CQ30,CQ31,CQ32,CQ33,CQ34,CQ35,CQ36,CQ37,CQ38,CQ39,CQ40,CQ41)</f>
        <v>59226.590000000004</v>
      </c>
      <c r="CR42" s="153">
        <f>SUM(CR30,CR31,CR32,CR33,CR34,CR35,CR36,CR37,CR38,CR39,CR40,CR41)</f>
        <v>2000.3900000000003</v>
      </c>
      <c r="CS42" s="154"/>
      <c r="CT42" s="80"/>
      <c r="CU42" s="79"/>
      <c r="CV42" s="5"/>
      <c r="CW42" s="37"/>
      <c r="CX42" s="38"/>
      <c r="CY42" s="38"/>
      <c r="CZ42" s="38"/>
      <c r="DA42" s="38" t="s">
        <v>57</v>
      </c>
      <c r="DB42" s="38"/>
      <c r="DC42" s="38"/>
      <c r="DD42" s="39">
        <f>SUM(DD30,DD31,DD32,DD33,DD34,DD35,DD36,DD37,DD38,DD39,DD40,DD41)</f>
        <v>5649</v>
      </c>
      <c r="DE42" s="56">
        <f>SUM(DE30,DE31,DE32,DE33,DE34,DE35,DE36,DE37,DE38,DE39,DE40,DE41)</f>
        <v>44479.229999999996</v>
      </c>
      <c r="DF42" s="153">
        <f>SUM(DF30,DF31,DF32,DF33,DF34,DF35,DF36,DF37,DF38,DF39,DF40,DF41)</f>
        <v>4008.7000000000007</v>
      </c>
      <c r="DG42" s="154"/>
      <c r="DH42" s="80"/>
      <c r="DI42" s="79"/>
      <c r="DJ42" s="5"/>
      <c r="DK42" s="37"/>
      <c r="DL42" s="38"/>
      <c r="DM42" s="38"/>
      <c r="DN42" s="38"/>
      <c r="DO42" s="38" t="s">
        <v>57</v>
      </c>
      <c r="DP42" s="38"/>
      <c r="DQ42" s="38"/>
      <c r="DR42" s="39">
        <f>SUM(DR30,DR31,DR32,DR33,DR34,DR35,DR36,DR37,DR38,DR39,DR40,DR41)</f>
        <v>4329</v>
      </c>
      <c r="DS42" s="56">
        <f>SUM(DS30,DS31,DS32,DS33,DS34,DS35,DS36,DS37,DS38,DS39,DS40,DS41)</f>
        <v>50890.840000000004</v>
      </c>
      <c r="DT42" s="153">
        <f>SUM(DT30,DT31,DT32,DT33,DT34,DT35,DT36,DT37,DT38,DT39,DT40,DT41)</f>
        <v>15764.330000000002</v>
      </c>
      <c r="DU42" s="154"/>
      <c r="DV42" s="80"/>
      <c r="DW42" s="79"/>
      <c r="DX42" s="5"/>
      <c r="DY42" s="37"/>
      <c r="DZ42" s="38"/>
      <c r="EA42" s="38"/>
      <c r="EB42" s="38"/>
      <c r="EC42" s="38" t="s">
        <v>57</v>
      </c>
      <c r="ED42" s="38"/>
      <c r="EE42" s="38"/>
      <c r="EF42" s="39">
        <f>SUM(EF30,EF31,EF32,EF33,EF34,EF35,EF36,EF37,EF38,EF39,EF40,EF41)</f>
        <v>2980</v>
      </c>
      <c r="EG42" s="56">
        <f>SUM(EG30,EG31,EG32,EG33,EG34,EG35,EG36,EG37,EG38,EG39,EG40,EG41)</f>
        <v>25170.2</v>
      </c>
      <c r="EH42" s="153">
        <f>SUM(EH30,EH31,EH32,EH33,EH34,EH35,EH36,EH37,EH38,EH39,EH40,EH41)</f>
        <v>633.41799999999989</v>
      </c>
      <c r="EI42" s="154"/>
      <c r="EJ42" s="80"/>
      <c r="EK42" s="79"/>
      <c r="EL42" s="5"/>
      <c r="EM42" s="37"/>
      <c r="EN42" s="38"/>
      <c r="EO42" s="38"/>
      <c r="EP42" s="38"/>
      <c r="EQ42" s="38" t="s">
        <v>57</v>
      </c>
      <c r="ER42" s="38"/>
      <c r="ES42" s="38"/>
      <c r="ET42" s="39">
        <f>SUM(ET30,ET31,ET32,ET33,ET34,ET35,ET36,ET37,ET38,ET39,ET40,ET41)</f>
        <v>1955</v>
      </c>
      <c r="EU42" s="56">
        <f>SUM(EU30,EU31,EU32,EU33,EU34,EU35,EU36,EU37,EU38,EU39,EU40,EU41)</f>
        <v>47660.59</v>
      </c>
      <c r="EV42" s="153">
        <f>SUM(EV30,EV31,EV32,EV33,EV34,EV35,EV36,EV37,EV38,EV39,EV40,EV41)</f>
        <v>7371.3099999999995</v>
      </c>
      <c r="EW42" s="154"/>
      <c r="EX42" s="80"/>
      <c r="EY42" s="79"/>
      <c r="EZ42" s="5"/>
      <c r="FA42" s="37"/>
      <c r="FB42" s="38"/>
      <c r="FC42" s="38"/>
      <c r="FD42" s="38"/>
      <c r="FE42" s="38" t="s">
        <v>57</v>
      </c>
      <c r="FF42" s="38"/>
      <c r="FG42" s="38"/>
      <c r="FH42" s="39">
        <f>SUM(FH30,FH31,FH32,FH33,FH34,FH35,FH36,FH37,FH38,FH39,FH40,FH41)</f>
        <v>2136</v>
      </c>
      <c r="FI42" s="56">
        <f>SUM(FI30,FI31,FI32,FI33,FI34,FI35,FI36,FI37,FI38,FI39,FI40,FI41)</f>
        <v>32936.649999999994</v>
      </c>
      <c r="FJ42" s="153">
        <f>SUM(FJ30,FJ31,FJ32,FJ33,FJ34,FJ35,FJ36,FJ37,FJ38,FJ39,FJ40,FJ41)</f>
        <v>290.89999999999998</v>
      </c>
      <c r="FK42" s="154"/>
      <c r="FL42" s="80"/>
      <c r="FM42" s="79"/>
      <c r="FN42" s="5"/>
      <c r="FO42" s="37"/>
      <c r="FP42" s="38"/>
      <c r="FQ42" s="38"/>
      <c r="FR42" s="38"/>
      <c r="FS42" s="38" t="s">
        <v>57</v>
      </c>
      <c r="FT42" s="38"/>
      <c r="FU42" s="38"/>
      <c r="FV42" s="39">
        <f>SUM(FV30,FV31,FV32,FV33,FV34,FV35,FV36,FV37,FV38,FV39,FV40,FV41)</f>
        <v>425422</v>
      </c>
      <c r="FW42" s="56">
        <f>SUM(FW30,FW31,FW32,FW33,FW34,FW35,FW36,FW37,FW38,FW39,FW40,FW41)</f>
        <v>2677332.5699999994</v>
      </c>
      <c r="FX42" s="153">
        <f>SUM(FX30,FX31,FX32,FX33,FX34,FX35,FX36,FX37,FX38,FX39,FX40,FX41)</f>
        <v>144986.818</v>
      </c>
      <c r="FY42" s="154"/>
      <c r="FZ42" s="80"/>
    </row>
    <row r="43" spans="1:189" ht="15.75" thickBot="1">
      <c r="A43" s="79"/>
      <c r="B43" s="5"/>
      <c r="C43" s="57"/>
      <c r="D43" s="57"/>
      <c r="E43" s="57"/>
      <c r="F43" s="57"/>
      <c r="G43" s="57"/>
      <c r="H43" s="57"/>
      <c r="I43" s="57"/>
      <c r="J43" s="58"/>
      <c r="K43" s="58"/>
      <c r="L43" s="43"/>
      <c r="M43" s="43"/>
      <c r="N43" s="80"/>
      <c r="O43" s="79"/>
      <c r="P43" s="5"/>
      <c r="Q43" s="57"/>
      <c r="R43" s="57"/>
      <c r="S43" s="57"/>
      <c r="T43" s="57"/>
      <c r="U43" s="57"/>
      <c r="V43" s="57"/>
      <c r="W43" s="57"/>
      <c r="X43" s="58"/>
      <c r="Y43" s="58"/>
      <c r="Z43" s="43"/>
      <c r="AA43" s="43"/>
      <c r="AB43" s="80"/>
      <c r="AC43" s="79"/>
      <c r="AD43" s="5"/>
      <c r="AE43" s="57"/>
      <c r="AF43" s="57"/>
      <c r="AG43" s="57"/>
      <c r="AH43" s="57"/>
      <c r="AI43" s="57"/>
      <c r="AJ43" s="57"/>
      <c r="AK43" s="57"/>
      <c r="AL43" s="58"/>
      <c r="AM43" s="58"/>
      <c r="AN43" s="43"/>
      <c r="AO43" s="43"/>
      <c r="AP43" s="80"/>
      <c r="AQ43" s="79"/>
      <c r="AR43" s="5"/>
      <c r="AS43" s="57"/>
      <c r="AT43" s="57"/>
      <c r="AU43" s="57"/>
      <c r="AV43" s="57"/>
      <c r="AW43" s="57"/>
      <c r="AX43" s="57"/>
      <c r="AY43" s="57"/>
      <c r="AZ43" s="58"/>
      <c r="BA43" s="58"/>
      <c r="BB43" s="43"/>
      <c r="BC43" s="43"/>
      <c r="BD43" s="80"/>
      <c r="BE43" s="79"/>
      <c r="BF43" s="5"/>
      <c r="BG43" s="57"/>
      <c r="BH43" s="57"/>
      <c r="BI43" s="57"/>
      <c r="BJ43" s="57"/>
      <c r="BK43" s="57"/>
      <c r="BL43" s="57"/>
      <c r="BM43" s="57"/>
      <c r="BN43" s="58"/>
      <c r="BO43" s="58"/>
      <c r="BP43" s="43"/>
      <c r="BQ43" s="43"/>
      <c r="BR43" s="80"/>
      <c r="BS43" s="79"/>
      <c r="BT43" s="5"/>
      <c r="BU43" s="57"/>
      <c r="BV43" s="57"/>
      <c r="BW43" s="57"/>
      <c r="BX43" s="57"/>
      <c r="BY43" s="57"/>
      <c r="BZ43" s="57"/>
      <c r="CA43" s="57"/>
      <c r="CB43" s="58"/>
      <c r="CC43" s="58"/>
      <c r="CD43" s="43"/>
      <c r="CE43" s="43"/>
      <c r="CF43" s="80"/>
      <c r="CG43" s="79"/>
      <c r="CH43" s="5"/>
      <c r="CI43" s="57"/>
      <c r="CJ43" s="57"/>
      <c r="CK43" s="57"/>
      <c r="CL43" s="57"/>
      <c r="CM43" s="57"/>
      <c r="CN43" s="57"/>
      <c r="CO43" s="57"/>
      <c r="CP43" s="58"/>
      <c r="CQ43" s="58"/>
      <c r="CR43" s="43"/>
      <c r="CS43" s="43"/>
      <c r="CT43" s="80"/>
      <c r="CU43" s="79"/>
      <c r="CV43" s="5"/>
      <c r="CW43" s="57"/>
      <c r="CX43" s="57"/>
      <c r="CY43" s="57"/>
      <c r="CZ43" s="57"/>
      <c r="DA43" s="57"/>
      <c r="DB43" s="57"/>
      <c r="DC43" s="57"/>
      <c r="DD43" s="58"/>
      <c r="DE43" s="58"/>
      <c r="DF43" s="43"/>
      <c r="DG43" s="43"/>
      <c r="DH43" s="80"/>
      <c r="DI43" s="79"/>
      <c r="DJ43" s="5"/>
      <c r="DK43" s="57"/>
      <c r="DL43" s="57"/>
      <c r="DM43" s="57"/>
      <c r="DN43" s="57"/>
      <c r="DO43" s="57"/>
      <c r="DP43" s="57"/>
      <c r="DQ43" s="57"/>
      <c r="DR43" s="58"/>
      <c r="DS43" s="58"/>
      <c r="DT43" s="43"/>
      <c r="DU43" s="43"/>
      <c r="DV43" s="80"/>
      <c r="DW43" s="79"/>
      <c r="DX43" s="5"/>
      <c r="DY43" s="57"/>
      <c r="DZ43" s="57"/>
      <c r="EA43" s="57"/>
      <c r="EB43" s="57"/>
      <c r="EC43" s="57"/>
      <c r="ED43" s="57"/>
      <c r="EE43" s="57"/>
      <c r="EF43" s="58"/>
      <c r="EG43" s="58"/>
      <c r="EH43" s="43"/>
      <c r="EI43" s="43"/>
      <c r="EJ43" s="80"/>
      <c r="EK43" s="79"/>
      <c r="EL43" s="5"/>
      <c r="EM43" s="57"/>
      <c r="EN43" s="57"/>
      <c r="EO43" s="57"/>
      <c r="EP43" s="57"/>
      <c r="EQ43" s="57"/>
      <c r="ER43" s="57"/>
      <c r="ES43" s="57"/>
      <c r="ET43" s="58"/>
      <c r="EU43" s="58"/>
      <c r="EV43" s="43"/>
      <c r="EW43" s="43"/>
      <c r="EX43" s="80"/>
      <c r="EY43" s="79"/>
      <c r="EZ43" s="5"/>
      <c r="FA43" s="57"/>
      <c r="FB43" s="57"/>
      <c r="FC43" s="57"/>
      <c r="FD43" s="57"/>
      <c r="FE43" s="57"/>
      <c r="FF43" s="57"/>
      <c r="FG43" s="57"/>
      <c r="FH43" s="58"/>
      <c r="FI43" s="58"/>
      <c r="FJ43" s="43"/>
      <c r="FK43" s="43"/>
      <c r="FL43" s="80"/>
      <c r="FM43" s="79"/>
      <c r="FN43" s="5"/>
      <c r="FO43" s="57"/>
      <c r="FP43" s="57"/>
      <c r="FQ43" s="57"/>
      <c r="FR43" s="57"/>
      <c r="FS43" s="57"/>
      <c r="FT43" s="57"/>
      <c r="FU43" s="57"/>
      <c r="FV43" s="58"/>
      <c r="FW43" s="58"/>
      <c r="FX43" s="43"/>
      <c r="FY43" s="43"/>
      <c r="FZ43" s="80"/>
      <c r="GD43" s="131"/>
      <c r="GE43" s="131"/>
    </row>
    <row r="44" spans="1:189" ht="15.75" thickBot="1">
      <c r="A44" s="79"/>
      <c r="B44" s="5"/>
      <c r="C44" s="59"/>
      <c r="D44" s="60"/>
      <c r="E44" s="60"/>
      <c r="F44" s="60"/>
      <c r="G44" s="60" t="s">
        <v>58</v>
      </c>
      <c r="H44" s="60"/>
      <c r="I44" s="60"/>
      <c r="J44" s="61">
        <f>SUM(J26,J42)</f>
        <v>218277</v>
      </c>
      <c r="K44" s="62">
        <f>SUM(K26,K42)</f>
        <v>7346184.5099999998</v>
      </c>
      <c r="L44" s="169">
        <f>SUM(L26,L42)</f>
        <v>1604446.3599999999</v>
      </c>
      <c r="M44" s="170"/>
      <c r="N44" s="80"/>
      <c r="O44" s="79"/>
      <c r="P44" s="5"/>
      <c r="Q44" s="59"/>
      <c r="R44" s="60"/>
      <c r="S44" s="60"/>
      <c r="T44" s="60"/>
      <c r="U44" s="60" t="s">
        <v>58</v>
      </c>
      <c r="V44" s="60"/>
      <c r="W44" s="60"/>
      <c r="X44" s="61">
        <f>SUM(X26,X42)</f>
        <v>97071</v>
      </c>
      <c r="Y44" s="62">
        <f>SUM(Y26,Y42)</f>
        <v>2527621.9900000002</v>
      </c>
      <c r="Z44" s="169">
        <f>SUM(Z26,Z42)</f>
        <v>311409.49</v>
      </c>
      <c r="AA44" s="170"/>
      <c r="AB44" s="80"/>
      <c r="AC44" s="79"/>
      <c r="AD44" s="5"/>
      <c r="AE44" s="59"/>
      <c r="AF44" s="60"/>
      <c r="AG44" s="60"/>
      <c r="AH44" s="60"/>
      <c r="AI44" s="60" t="s">
        <v>58</v>
      </c>
      <c r="AJ44" s="60"/>
      <c r="AK44" s="60"/>
      <c r="AL44" s="61">
        <f>SUM(AL26,AL42)</f>
        <v>49482</v>
      </c>
      <c r="AM44" s="62">
        <f>SUM(AM26,AM42)</f>
        <v>2281730.7000000002</v>
      </c>
      <c r="AN44" s="169">
        <f>SUM(AN26,AN42)</f>
        <v>347531.33</v>
      </c>
      <c r="AO44" s="170"/>
      <c r="AP44" s="80"/>
      <c r="AQ44" s="79"/>
      <c r="AR44" s="5"/>
      <c r="AS44" s="59"/>
      <c r="AT44" s="60"/>
      <c r="AU44" s="60"/>
      <c r="AV44" s="60"/>
      <c r="AW44" s="60" t="s">
        <v>58</v>
      </c>
      <c r="AX44" s="60"/>
      <c r="AY44" s="60"/>
      <c r="AZ44" s="61">
        <f>SUM(AZ26,AZ42)</f>
        <v>47735</v>
      </c>
      <c r="BA44" s="62">
        <f>SUM(BA26,BA42)</f>
        <v>2176217.2600000002</v>
      </c>
      <c r="BB44" s="169">
        <f>SUM(BB26,BB42)</f>
        <v>200837.1</v>
      </c>
      <c r="BC44" s="170"/>
      <c r="BD44" s="80"/>
      <c r="BE44" s="79"/>
      <c r="BF44" s="5"/>
      <c r="BG44" s="59"/>
      <c r="BH44" s="60"/>
      <c r="BI44" s="60"/>
      <c r="BJ44" s="60"/>
      <c r="BK44" s="60" t="s">
        <v>58</v>
      </c>
      <c r="BL44" s="60"/>
      <c r="BM44" s="60"/>
      <c r="BN44" s="61">
        <f>SUM(BN26,BN42)</f>
        <v>27443</v>
      </c>
      <c r="BO44" s="62">
        <f>SUM(BO26,BO42)</f>
        <v>1884593.57</v>
      </c>
      <c r="BP44" s="169">
        <f>SUM(BP26,BP42)</f>
        <v>152391.75</v>
      </c>
      <c r="BQ44" s="170"/>
      <c r="BR44" s="80"/>
      <c r="BS44" s="79"/>
      <c r="BT44" s="5"/>
      <c r="BU44" s="59"/>
      <c r="BV44" s="60"/>
      <c r="BW44" s="60"/>
      <c r="BX44" s="60"/>
      <c r="BY44" s="60" t="s">
        <v>58</v>
      </c>
      <c r="BZ44" s="60"/>
      <c r="CA44" s="60"/>
      <c r="CB44" s="61">
        <f>SUM(CB26,CB42)</f>
        <v>20363</v>
      </c>
      <c r="CC44" s="62">
        <f>SUM(CC26,CC42)</f>
        <v>1486839.0699999998</v>
      </c>
      <c r="CD44" s="169">
        <f>SUM(CD26,CD42)</f>
        <v>123886.45999999999</v>
      </c>
      <c r="CE44" s="170"/>
      <c r="CF44" s="80"/>
      <c r="CG44" s="79"/>
      <c r="CH44" s="5"/>
      <c r="CI44" s="59"/>
      <c r="CJ44" s="60"/>
      <c r="CK44" s="60"/>
      <c r="CL44" s="60"/>
      <c r="CM44" s="60" t="s">
        <v>58</v>
      </c>
      <c r="CN44" s="60"/>
      <c r="CO44" s="60"/>
      <c r="CP44" s="61">
        <f>SUM(CP26,CP42)</f>
        <v>21590</v>
      </c>
      <c r="CQ44" s="62">
        <f>SUM(CQ26,CQ42)</f>
        <v>2066097.82</v>
      </c>
      <c r="CR44" s="169">
        <f>SUM(CR26,CR42)</f>
        <v>266148.01</v>
      </c>
      <c r="CS44" s="170"/>
      <c r="CT44" s="80"/>
      <c r="CU44" s="79"/>
      <c r="CV44" s="5"/>
      <c r="CW44" s="59"/>
      <c r="CX44" s="60"/>
      <c r="CY44" s="60"/>
      <c r="CZ44" s="60"/>
      <c r="DA44" s="60" t="s">
        <v>58</v>
      </c>
      <c r="DB44" s="60"/>
      <c r="DC44" s="60"/>
      <c r="DD44" s="61">
        <f>SUM(DD26,DD42)</f>
        <v>16362</v>
      </c>
      <c r="DE44" s="62">
        <f>SUM(DE26,DE42)</f>
        <v>1913041.13</v>
      </c>
      <c r="DF44" s="169">
        <f>SUM(DF26,DF42)</f>
        <v>114441</v>
      </c>
      <c r="DG44" s="170"/>
      <c r="DH44" s="80"/>
      <c r="DI44" s="79"/>
      <c r="DJ44" s="5"/>
      <c r="DK44" s="59"/>
      <c r="DL44" s="60"/>
      <c r="DM44" s="60"/>
      <c r="DN44" s="60"/>
      <c r="DO44" s="60" t="s">
        <v>58</v>
      </c>
      <c r="DP44" s="60"/>
      <c r="DQ44" s="60"/>
      <c r="DR44" s="61">
        <f>SUM(DR26,DR42)</f>
        <v>14311</v>
      </c>
      <c r="DS44" s="62">
        <f>SUM(DS26,DS42)</f>
        <v>1626912.9499999997</v>
      </c>
      <c r="DT44" s="169">
        <f>SUM(DT26,DT42)</f>
        <v>169131.45</v>
      </c>
      <c r="DU44" s="170"/>
      <c r="DV44" s="80"/>
      <c r="DW44" s="79"/>
      <c r="DX44" s="5"/>
      <c r="DY44" s="59"/>
      <c r="DZ44" s="60"/>
      <c r="EA44" s="60"/>
      <c r="EB44" s="60"/>
      <c r="EC44" s="60" t="s">
        <v>58</v>
      </c>
      <c r="ED44" s="60"/>
      <c r="EE44" s="60"/>
      <c r="EF44" s="61">
        <f>SUM(EF26,EF42)</f>
        <v>14403</v>
      </c>
      <c r="EG44" s="62">
        <f>SUM(EG26,EG42)</f>
        <v>1640473.4699999997</v>
      </c>
      <c r="EH44" s="169">
        <f>SUM(EH26,EH42)</f>
        <v>102993.79560000007</v>
      </c>
      <c r="EI44" s="170"/>
      <c r="EJ44" s="80"/>
      <c r="EK44" s="79"/>
      <c r="EL44" s="5"/>
      <c r="EM44" s="59"/>
      <c r="EN44" s="60"/>
      <c r="EO44" s="60"/>
      <c r="EP44" s="60"/>
      <c r="EQ44" s="60" t="s">
        <v>58</v>
      </c>
      <c r="ER44" s="60"/>
      <c r="ES44" s="60"/>
      <c r="ET44" s="61">
        <f>SUM(ET26,ET42)</f>
        <v>13367</v>
      </c>
      <c r="EU44" s="62">
        <f>SUM(EU26,EU42)</f>
        <v>1705403.29</v>
      </c>
      <c r="EV44" s="169">
        <f>SUM(EV26,EV42)</f>
        <v>139566.03999999998</v>
      </c>
      <c r="EW44" s="170"/>
      <c r="EX44" s="80"/>
      <c r="EY44" s="79"/>
      <c r="EZ44" s="5"/>
      <c r="FA44" s="59"/>
      <c r="FB44" s="60"/>
      <c r="FC44" s="60"/>
      <c r="FD44" s="60"/>
      <c r="FE44" s="60" t="s">
        <v>58</v>
      </c>
      <c r="FF44" s="60"/>
      <c r="FG44" s="60"/>
      <c r="FH44" s="61">
        <f>SUM(FH26,FH42)</f>
        <v>17431</v>
      </c>
      <c r="FI44" s="62">
        <f>SUM(FI26,FI42)</f>
        <v>2223015.0299999998</v>
      </c>
      <c r="FJ44" s="169">
        <f>SUM(FJ26,FJ42)</f>
        <v>198806.9</v>
      </c>
      <c r="FK44" s="170"/>
      <c r="FL44" s="80"/>
      <c r="FM44" s="79"/>
      <c r="FN44" s="5"/>
      <c r="FO44" s="59"/>
      <c r="FP44" s="60"/>
      <c r="FQ44" s="60"/>
      <c r="FR44" s="60"/>
      <c r="FS44" s="60" t="s">
        <v>58</v>
      </c>
      <c r="FT44" s="60"/>
      <c r="FU44" s="60"/>
      <c r="FV44" s="61">
        <f>SUM(FV26,FV42)</f>
        <v>557835</v>
      </c>
      <c r="FW44" s="62">
        <f>SUM(FW26,FW42)</f>
        <v>28878130.789999999</v>
      </c>
      <c r="FX44" s="169">
        <f>SUM(FX26,FX42)</f>
        <v>3731589.6855999995</v>
      </c>
      <c r="FY44" s="170"/>
      <c r="FZ44" s="80"/>
    </row>
    <row r="45" spans="1:189">
      <c r="A45" s="79"/>
      <c r="B45" s="5"/>
      <c r="C45" s="82"/>
      <c r="D45" s="82"/>
      <c r="E45" s="82"/>
      <c r="F45" s="82"/>
      <c r="G45" s="82"/>
      <c r="H45" s="82"/>
      <c r="I45" s="82"/>
      <c r="J45" s="5"/>
      <c r="K45" s="5"/>
      <c r="L45" s="5"/>
      <c r="M45" s="5"/>
      <c r="N45" s="80"/>
      <c r="O45" s="79"/>
      <c r="P45" s="5"/>
      <c r="Q45" s="82"/>
      <c r="R45" s="82"/>
      <c r="S45" s="82"/>
      <c r="T45" s="82"/>
      <c r="U45" s="82"/>
      <c r="V45" s="82"/>
      <c r="W45" s="82"/>
      <c r="X45" s="5"/>
      <c r="Y45" s="5"/>
      <c r="Z45" s="5"/>
      <c r="AA45" s="5"/>
      <c r="AB45" s="80"/>
      <c r="AC45" s="79"/>
      <c r="AD45" s="5"/>
      <c r="AE45" s="82"/>
      <c r="AF45" s="82"/>
      <c r="AG45" s="82"/>
      <c r="AH45" s="82"/>
      <c r="AI45" s="82"/>
      <c r="AJ45" s="82"/>
      <c r="AK45" s="82"/>
      <c r="AL45" s="5"/>
      <c r="AM45" s="5"/>
      <c r="AN45" s="5"/>
      <c r="AO45" s="5"/>
      <c r="AP45" s="80"/>
      <c r="AQ45" s="79"/>
      <c r="AR45" s="5"/>
      <c r="AS45" s="82"/>
      <c r="AT45" s="82"/>
      <c r="AU45" s="82"/>
      <c r="AV45" s="82"/>
      <c r="AW45" s="82"/>
      <c r="AX45" s="82"/>
      <c r="AY45" s="82"/>
      <c r="AZ45" s="5"/>
      <c r="BA45" s="5"/>
      <c r="BB45" s="5"/>
      <c r="BC45" s="5"/>
      <c r="BD45" s="80"/>
      <c r="BE45" s="79"/>
      <c r="BF45" s="5"/>
      <c r="BG45" s="82"/>
      <c r="BH45" s="82"/>
      <c r="BI45" s="82"/>
      <c r="BJ45" s="82"/>
      <c r="BK45" s="82"/>
      <c r="BL45" s="82"/>
      <c r="BM45" s="82"/>
      <c r="BN45" s="5"/>
      <c r="BO45" s="5"/>
      <c r="BP45" s="5"/>
      <c r="BQ45" s="5"/>
      <c r="BR45" s="80"/>
      <c r="BS45" s="79"/>
      <c r="BT45" s="5"/>
      <c r="BU45" s="82"/>
      <c r="BV45" s="82"/>
      <c r="BW45" s="82"/>
      <c r="BX45" s="82"/>
      <c r="BY45" s="82"/>
      <c r="BZ45" s="82"/>
      <c r="CA45" s="82"/>
      <c r="CB45" s="5"/>
      <c r="CC45" s="5"/>
      <c r="CD45" s="5"/>
      <c r="CE45" s="5"/>
      <c r="CF45" s="80"/>
      <c r="CG45" s="79"/>
      <c r="CH45" s="5"/>
      <c r="CI45" s="82"/>
      <c r="CJ45" s="82"/>
      <c r="CK45" s="82"/>
      <c r="CL45" s="82"/>
      <c r="CM45" s="82"/>
      <c r="CN45" s="82"/>
      <c r="CO45" s="82"/>
      <c r="CP45" s="5"/>
      <c r="CQ45" s="5"/>
      <c r="CR45" s="5"/>
      <c r="CS45" s="5"/>
      <c r="CT45" s="80"/>
      <c r="CU45" s="79"/>
      <c r="CV45" s="5"/>
      <c r="CW45" s="82"/>
      <c r="CX45" s="82"/>
      <c r="CY45" s="82"/>
      <c r="CZ45" s="82"/>
      <c r="DA45" s="82"/>
      <c r="DB45" s="82"/>
      <c r="DC45" s="82"/>
      <c r="DD45" s="5"/>
      <c r="DE45" s="5"/>
      <c r="DF45" s="5"/>
      <c r="DG45" s="5"/>
      <c r="DH45" s="80"/>
      <c r="DI45" s="79"/>
      <c r="DJ45" s="5"/>
      <c r="DK45" s="82"/>
      <c r="DL45" s="82"/>
      <c r="DM45" s="82"/>
      <c r="DN45" s="82"/>
      <c r="DO45" s="82"/>
      <c r="DP45" s="82"/>
      <c r="DQ45" s="82"/>
      <c r="DR45" s="5"/>
      <c r="DS45" s="5"/>
      <c r="DT45" s="5"/>
      <c r="DU45" s="5"/>
      <c r="DV45" s="80"/>
      <c r="DW45" s="79"/>
      <c r="DX45" s="5"/>
      <c r="DY45" s="82"/>
      <c r="DZ45" s="82"/>
      <c r="EA45" s="82"/>
      <c r="EB45" s="82"/>
      <c r="EC45" s="82"/>
      <c r="ED45" s="82"/>
      <c r="EE45" s="82"/>
      <c r="EF45" s="5"/>
      <c r="EG45" s="5"/>
      <c r="EH45" s="5"/>
      <c r="EI45" s="5"/>
      <c r="EJ45" s="80"/>
      <c r="EK45" s="79"/>
      <c r="EL45" s="5"/>
      <c r="EM45" s="82"/>
      <c r="EN45" s="82"/>
      <c r="EO45" s="82"/>
      <c r="EP45" s="82"/>
      <c r="EQ45" s="82"/>
      <c r="ER45" s="82"/>
      <c r="ES45" s="82"/>
      <c r="ET45" s="5"/>
      <c r="EU45" s="5"/>
      <c r="EV45" s="5"/>
      <c r="EW45" s="5"/>
      <c r="EX45" s="80"/>
      <c r="EY45" s="79"/>
      <c r="EZ45" s="5"/>
      <c r="FA45" s="82"/>
      <c r="FB45" s="82"/>
      <c r="FC45" s="82"/>
      <c r="FD45" s="82"/>
      <c r="FE45" s="82"/>
      <c r="FF45" s="82"/>
      <c r="FG45" s="82"/>
      <c r="FH45" s="5"/>
      <c r="FI45" s="5"/>
      <c r="FJ45" s="5"/>
      <c r="FK45" s="5"/>
      <c r="FL45" s="80"/>
      <c r="FM45" s="79"/>
      <c r="FN45" s="5"/>
      <c r="FO45" s="82"/>
      <c r="FP45" s="82"/>
      <c r="FQ45" s="82"/>
      <c r="FR45" s="82"/>
      <c r="FS45" s="82"/>
      <c r="FT45" s="82"/>
      <c r="FU45" s="82"/>
      <c r="FV45" s="5"/>
      <c r="FW45" s="5"/>
      <c r="FX45" s="5"/>
      <c r="FY45" s="5"/>
      <c r="FZ45" s="80"/>
    </row>
    <row r="46" spans="1:189" ht="15.75" thickBot="1">
      <c r="A46" s="79"/>
      <c r="B46" s="5"/>
      <c r="C46" s="82"/>
      <c r="D46" s="82"/>
      <c r="E46" s="82"/>
      <c r="F46" s="82"/>
      <c r="G46" s="82"/>
      <c r="H46" s="82"/>
      <c r="I46" s="82"/>
      <c r="J46" s="5"/>
      <c r="K46" s="5"/>
      <c r="L46" s="5"/>
      <c r="M46" s="5"/>
      <c r="N46" s="80"/>
      <c r="O46" s="79"/>
      <c r="P46" s="5"/>
      <c r="Q46" s="82"/>
      <c r="R46" s="82"/>
      <c r="S46" s="82"/>
      <c r="T46" s="82"/>
      <c r="U46" s="82"/>
      <c r="V46" s="82"/>
      <c r="W46" s="82"/>
      <c r="X46" s="5"/>
      <c r="Y46" s="5"/>
      <c r="Z46" s="5"/>
      <c r="AA46" s="5"/>
      <c r="AB46" s="80"/>
      <c r="AC46" s="79"/>
      <c r="AD46" s="5"/>
      <c r="AE46" s="82"/>
      <c r="AF46" s="82"/>
      <c r="AG46" s="82"/>
      <c r="AH46" s="82"/>
      <c r="AI46" s="82"/>
      <c r="AJ46" s="82"/>
      <c r="AK46" s="82"/>
      <c r="AL46" s="5"/>
      <c r="AM46" s="5"/>
      <c r="AN46" s="5"/>
      <c r="AO46" s="5"/>
      <c r="AP46" s="80"/>
      <c r="AQ46" s="79"/>
      <c r="AR46" s="5"/>
      <c r="AS46" s="82"/>
      <c r="AT46" s="82"/>
      <c r="AU46" s="82"/>
      <c r="AV46" s="82"/>
      <c r="AW46" s="82"/>
      <c r="AX46" s="82"/>
      <c r="AY46" s="82"/>
      <c r="AZ46" s="5"/>
      <c r="BA46" s="5"/>
      <c r="BB46" s="5"/>
      <c r="BC46" s="5"/>
      <c r="BD46" s="80"/>
      <c r="BE46" s="79"/>
      <c r="BF46" s="5"/>
      <c r="BG46" s="82"/>
      <c r="BH46" s="82"/>
      <c r="BI46" s="82"/>
      <c r="BJ46" s="82"/>
      <c r="BK46" s="82"/>
      <c r="BL46" s="82"/>
      <c r="BM46" s="82"/>
      <c r="BN46" s="5"/>
      <c r="BO46" s="5"/>
      <c r="BP46" s="5"/>
      <c r="BQ46" s="5"/>
      <c r="BR46" s="80"/>
      <c r="BS46" s="79"/>
      <c r="BT46" s="5"/>
      <c r="BU46" s="82"/>
      <c r="BV46" s="82"/>
      <c r="BW46" s="82"/>
      <c r="BX46" s="82"/>
      <c r="BY46" s="82"/>
      <c r="BZ46" s="82"/>
      <c r="CA46" s="82"/>
      <c r="CB46" s="5"/>
      <c r="CC46" s="5"/>
      <c r="CD46" s="5"/>
      <c r="CE46" s="5"/>
      <c r="CF46" s="80"/>
      <c r="CG46" s="79"/>
      <c r="CH46" s="5"/>
      <c r="CI46" s="82"/>
      <c r="CJ46" s="82"/>
      <c r="CK46" s="82"/>
      <c r="CL46" s="82"/>
      <c r="CM46" s="82"/>
      <c r="CN46" s="82"/>
      <c r="CO46" s="82"/>
      <c r="CP46" s="5"/>
      <c r="CQ46" s="5"/>
      <c r="CR46" s="5"/>
      <c r="CS46" s="5"/>
      <c r="CT46" s="80"/>
      <c r="CU46" s="79"/>
      <c r="CV46" s="5"/>
      <c r="CW46" s="82"/>
      <c r="CX46" s="82"/>
      <c r="CY46" s="82"/>
      <c r="CZ46" s="82"/>
      <c r="DA46" s="82"/>
      <c r="DB46" s="82"/>
      <c r="DC46" s="82"/>
      <c r="DD46" s="5"/>
      <c r="DE46" s="5"/>
      <c r="DF46" s="5"/>
      <c r="DG46" s="5"/>
      <c r="DH46" s="80"/>
      <c r="DI46" s="79"/>
      <c r="DJ46" s="5"/>
      <c r="DK46" s="82"/>
      <c r="DL46" s="82"/>
      <c r="DM46" s="82"/>
      <c r="DN46" s="82"/>
      <c r="DO46" s="82"/>
      <c r="DP46" s="82"/>
      <c r="DQ46" s="82"/>
      <c r="DR46" s="5"/>
      <c r="DS46" s="5"/>
      <c r="DT46" s="5"/>
      <c r="DU46" s="5"/>
      <c r="DV46" s="80"/>
      <c r="DW46" s="79"/>
      <c r="DX46" s="5"/>
      <c r="DY46" s="82"/>
      <c r="DZ46" s="82"/>
      <c r="EA46" s="82"/>
      <c r="EB46" s="82"/>
      <c r="EC46" s="82"/>
      <c r="ED46" s="82"/>
      <c r="EE46" s="82"/>
      <c r="EF46" s="5"/>
      <c r="EG46" s="5"/>
      <c r="EH46" s="5"/>
      <c r="EI46" s="5"/>
      <c r="EJ46" s="80"/>
      <c r="EK46" s="79"/>
      <c r="EL46" s="5"/>
      <c r="EM46" s="82"/>
      <c r="EN46" s="82"/>
      <c r="EO46" s="82"/>
      <c r="EP46" s="82"/>
      <c r="EQ46" s="82"/>
      <c r="ER46" s="82"/>
      <c r="ES46" s="82"/>
      <c r="ET46" s="5"/>
      <c r="EU46" s="5"/>
      <c r="EV46" s="5"/>
      <c r="EW46" s="5"/>
      <c r="EX46" s="80"/>
      <c r="EY46" s="79"/>
      <c r="EZ46" s="5"/>
      <c r="FA46" s="82"/>
      <c r="FB46" s="82"/>
      <c r="FC46" s="82"/>
      <c r="FD46" s="82"/>
      <c r="FE46" s="82"/>
      <c r="FF46" s="82"/>
      <c r="FG46" s="82"/>
      <c r="FH46" s="5"/>
      <c r="FI46" s="5"/>
      <c r="FJ46" s="5"/>
      <c r="FK46" s="5"/>
      <c r="FL46" s="80"/>
      <c r="FM46" s="79"/>
      <c r="FN46" s="5"/>
      <c r="FO46" s="82"/>
      <c r="FP46" s="82"/>
      <c r="FQ46" s="82"/>
      <c r="FR46" s="82"/>
      <c r="FS46" s="82"/>
      <c r="FT46" s="82"/>
      <c r="FU46" s="82"/>
      <c r="FV46" s="5"/>
      <c r="FW46" s="5"/>
      <c r="FX46" s="5"/>
      <c r="FY46" s="5"/>
      <c r="FZ46" s="80"/>
    </row>
    <row r="47" spans="1:189">
      <c r="A47" s="79"/>
      <c r="B47" s="5"/>
      <c r="C47" s="67"/>
      <c r="D47" s="19" t="s">
        <v>62</v>
      </c>
      <c r="E47" s="83"/>
      <c r="F47" s="83"/>
      <c r="G47" s="83"/>
      <c r="H47" s="83"/>
      <c r="I47" s="83"/>
      <c r="J47" s="84"/>
      <c r="K47" s="84"/>
      <c r="L47" s="146"/>
      <c r="M47" s="147"/>
      <c r="N47" s="80"/>
      <c r="O47" s="79"/>
      <c r="P47" s="5"/>
      <c r="Q47" s="67"/>
      <c r="R47" s="19" t="s">
        <v>62</v>
      </c>
      <c r="S47" s="83"/>
      <c r="T47" s="83"/>
      <c r="U47" s="83"/>
      <c r="V47" s="83"/>
      <c r="W47" s="83"/>
      <c r="X47" s="84"/>
      <c r="Y47" s="84"/>
      <c r="Z47" s="146"/>
      <c r="AA47" s="147"/>
      <c r="AB47" s="80"/>
      <c r="AC47" s="79"/>
      <c r="AD47" s="5"/>
      <c r="AE47" s="67"/>
      <c r="AF47" s="19" t="s">
        <v>62</v>
      </c>
      <c r="AG47" s="83"/>
      <c r="AH47" s="83"/>
      <c r="AI47" s="83"/>
      <c r="AJ47" s="83"/>
      <c r="AK47" s="83"/>
      <c r="AL47" s="84"/>
      <c r="AM47" s="84"/>
      <c r="AN47" s="146"/>
      <c r="AO47" s="147"/>
      <c r="AP47" s="80"/>
      <c r="AQ47" s="79"/>
      <c r="AR47" s="5"/>
      <c r="AS47" s="67"/>
      <c r="AT47" s="19" t="s">
        <v>62</v>
      </c>
      <c r="AU47" s="83"/>
      <c r="AV47" s="83"/>
      <c r="AW47" s="83"/>
      <c r="AX47" s="83"/>
      <c r="AY47" s="83"/>
      <c r="AZ47" s="84"/>
      <c r="BA47" s="84"/>
      <c r="BB47" s="146"/>
      <c r="BC47" s="147"/>
      <c r="BD47" s="80"/>
      <c r="BE47" s="79"/>
      <c r="BF47" s="5"/>
      <c r="BG47" s="67"/>
      <c r="BH47" s="19" t="s">
        <v>62</v>
      </c>
      <c r="BI47" s="83"/>
      <c r="BJ47" s="83"/>
      <c r="BK47" s="83"/>
      <c r="BL47" s="83"/>
      <c r="BM47" s="83"/>
      <c r="BN47" s="84"/>
      <c r="BO47" s="84"/>
      <c r="BP47" s="146"/>
      <c r="BQ47" s="147"/>
      <c r="BR47" s="80"/>
      <c r="BS47" s="79"/>
      <c r="BT47" s="5"/>
      <c r="BU47" s="67"/>
      <c r="BV47" s="19" t="s">
        <v>62</v>
      </c>
      <c r="BW47" s="83"/>
      <c r="BX47" s="83"/>
      <c r="BY47" s="83"/>
      <c r="BZ47" s="83"/>
      <c r="CA47" s="83"/>
      <c r="CB47" s="84"/>
      <c r="CC47" s="84"/>
      <c r="CD47" s="146"/>
      <c r="CE47" s="147"/>
      <c r="CF47" s="80"/>
      <c r="CG47" s="79"/>
      <c r="CH47" s="5"/>
      <c r="CI47" s="67"/>
      <c r="CJ47" s="19" t="s">
        <v>62</v>
      </c>
      <c r="CK47" s="83"/>
      <c r="CL47" s="83"/>
      <c r="CM47" s="83"/>
      <c r="CN47" s="83"/>
      <c r="CO47" s="83"/>
      <c r="CP47" s="84"/>
      <c r="CQ47" s="84"/>
      <c r="CR47" s="146"/>
      <c r="CS47" s="147"/>
      <c r="CT47" s="80"/>
      <c r="CU47" s="79"/>
      <c r="CV47" s="5"/>
      <c r="CW47" s="67"/>
      <c r="CX47" s="19" t="s">
        <v>62</v>
      </c>
      <c r="CY47" s="83"/>
      <c r="CZ47" s="83"/>
      <c r="DA47" s="83"/>
      <c r="DB47" s="83"/>
      <c r="DC47" s="83"/>
      <c r="DD47" s="84"/>
      <c r="DE47" s="84"/>
      <c r="DF47" s="146"/>
      <c r="DG47" s="147"/>
      <c r="DH47" s="80"/>
      <c r="DI47" s="79"/>
      <c r="DJ47" s="5"/>
      <c r="DK47" s="67"/>
      <c r="DL47" s="19" t="s">
        <v>62</v>
      </c>
      <c r="DM47" s="83"/>
      <c r="DN47" s="83"/>
      <c r="DO47" s="83"/>
      <c r="DP47" s="83"/>
      <c r="DQ47" s="83"/>
      <c r="DR47" s="84"/>
      <c r="DS47" s="84"/>
      <c r="DT47" s="146"/>
      <c r="DU47" s="147"/>
      <c r="DV47" s="80"/>
      <c r="DW47" s="79"/>
      <c r="DX47" s="5"/>
      <c r="DY47" s="67"/>
      <c r="DZ47" s="19" t="s">
        <v>62</v>
      </c>
      <c r="EA47" s="83"/>
      <c r="EB47" s="83"/>
      <c r="EC47" s="83"/>
      <c r="ED47" s="83"/>
      <c r="EE47" s="83"/>
      <c r="EF47" s="84"/>
      <c r="EG47" s="84"/>
      <c r="EH47" s="146"/>
      <c r="EI47" s="147"/>
      <c r="EJ47" s="80"/>
      <c r="EK47" s="79"/>
      <c r="EL47" s="5"/>
      <c r="EM47" s="67"/>
      <c r="EN47" s="19" t="s">
        <v>62</v>
      </c>
      <c r="EO47" s="83"/>
      <c r="EP47" s="83"/>
      <c r="EQ47" s="83"/>
      <c r="ER47" s="83"/>
      <c r="ES47" s="83"/>
      <c r="ET47" s="84"/>
      <c r="EU47" s="84"/>
      <c r="EV47" s="146"/>
      <c r="EW47" s="147"/>
      <c r="EX47" s="80"/>
      <c r="EY47" s="79"/>
      <c r="EZ47" s="5"/>
      <c r="FA47" s="67"/>
      <c r="FB47" s="19" t="s">
        <v>62</v>
      </c>
      <c r="FC47" s="83"/>
      <c r="FD47" s="83"/>
      <c r="FE47" s="83"/>
      <c r="FF47" s="83"/>
      <c r="FG47" s="83"/>
      <c r="FH47" s="84"/>
      <c r="FI47" s="84"/>
      <c r="FJ47" s="146"/>
      <c r="FK47" s="147"/>
      <c r="FL47" s="80"/>
      <c r="FM47" s="79"/>
      <c r="FN47" s="5"/>
      <c r="FO47" s="67"/>
      <c r="FP47" s="19" t="s">
        <v>62</v>
      </c>
      <c r="FQ47" s="83"/>
      <c r="FR47" s="83"/>
      <c r="FS47" s="83"/>
      <c r="FT47" s="83"/>
      <c r="FU47" s="83"/>
      <c r="FV47" s="84"/>
      <c r="FW47" s="84"/>
      <c r="FX47" s="146"/>
      <c r="FY47" s="147"/>
      <c r="FZ47" s="80"/>
    </row>
    <row r="48" spans="1:189">
      <c r="A48" s="79"/>
      <c r="B48" s="5"/>
      <c r="C48" s="85"/>
      <c r="D48" s="82"/>
      <c r="E48" s="82"/>
      <c r="F48" s="82"/>
      <c r="G48" s="82"/>
      <c r="H48" s="82"/>
      <c r="I48" s="82"/>
      <c r="J48" s="5"/>
      <c r="K48" s="5"/>
      <c r="L48" s="148"/>
      <c r="M48" s="148"/>
      <c r="N48" s="80"/>
      <c r="O48" s="79"/>
      <c r="P48" s="5"/>
      <c r="Q48" s="85"/>
      <c r="R48" s="82"/>
      <c r="S48" s="82"/>
      <c r="T48" s="82"/>
      <c r="U48" s="82"/>
      <c r="V48" s="82"/>
      <c r="W48" s="82"/>
      <c r="X48" s="5"/>
      <c r="Y48" s="5"/>
      <c r="Z48" s="148"/>
      <c r="AA48" s="148"/>
      <c r="AB48" s="80"/>
      <c r="AC48" s="79"/>
      <c r="AD48" s="5"/>
      <c r="AE48" s="85"/>
      <c r="AF48" s="82"/>
      <c r="AG48" s="82"/>
      <c r="AH48" s="82"/>
      <c r="AI48" s="82"/>
      <c r="AJ48" s="82"/>
      <c r="AK48" s="82"/>
      <c r="AL48" s="5"/>
      <c r="AM48" s="5"/>
      <c r="AN48" s="148"/>
      <c r="AO48" s="148"/>
      <c r="AP48" s="80"/>
      <c r="AQ48" s="79"/>
      <c r="AR48" s="5"/>
      <c r="AS48" s="85"/>
      <c r="AT48" s="82"/>
      <c r="AU48" s="82"/>
      <c r="AV48" s="82"/>
      <c r="AW48" s="82"/>
      <c r="AX48" s="82"/>
      <c r="AY48" s="82"/>
      <c r="AZ48" s="5"/>
      <c r="BA48" s="5"/>
      <c r="BB48" s="148"/>
      <c r="BC48" s="148"/>
      <c r="BD48" s="80"/>
      <c r="BE48" s="79"/>
      <c r="BF48" s="5"/>
      <c r="BG48" s="85"/>
      <c r="BH48" s="82"/>
      <c r="BI48" s="82"/>
      <c r="BJ48" s="82"/>
      <c r="BK48" s="82"/>
      <c r="BL48" s="82"/>
      <c r="BM48" s="82"/>
      <c r="BN48" s="5"/>
      <c r="BO48" s="5"/>
      <c r="BP48" s="148"/>
      <c r="BQ48" s="148"/>
      <c r="BR48" s="80"/>
      <c r="BS48" s="79"/>
      <c r="BT48" s="5"/>
      <c r="BU48" s="85"/>
      <c r="BV48" s="82"/>
      <c r="BW48" s="82"/>
      <c r="BX48" s="82"/>
      <c r="BY48" s="82"/>
      <c r="BZ48" s="82"/>
      <c r="CA48" s="82"/>
      <c r="CB48" s="5"/>
      <c r="CC48" s="5"/>
      <c r="CD48" s="148"/>
      <c r="CE48" s="148"/>
      <c r="CF48" s="80"/>
      <c r="CG48" s="79"/>
      <c r="CH48" s="5"/>
      <c r="CI48" s="85"/>
      <c r="CJ48" s="82"/>
      <c r="CK48" s="82"/>
      <c r="CL48" s="82"/>
      <c r="CM48" s="82"/>
      <c r="CN48" s="82"/>
      <c r="CO48" s="82"/>
      <c r="CP48" s="5"/>
      <c r="CQ48" s="5"/>
      <c r="CR48" s="148"/>
      <c r="CS48" s="148"/>
      <c r="CT48" s="80"/>
      <c r="CU48" s="79"/>
      <c r="CV48" s="5"/>
      <c r="CW48" s="85"/>
      <c r="CX48" s="82"/>
      <c r="CY48" s="82"/>
      <c r="CZ48" s="82"/>
      <c r="DA48" s="82"/>
      <c r="DB48" s="82"/>
      <c r="DC48" s="82"/>
      <c r="DD48" s="5"/>
      <c r="DE48" s="5"/>
      <c r="DF48" s="148"/>
      <c r="DG48" s="148"/>
      <c r="DH48" s="80"/>
      <c r="DI48" s="79"/>
      <c r="DJ48" s="5"/>
      <c r="DK48" s="85"/>
      <c r="DL48" s="82"/>
      <c r="DM48" s="82"/>
      <c r="DN48" s="82"/>
      <c r="DO48" s="82"/>
      <c r="DP48" s="82"/>
      <c r="DQ48" s="82"/>
      <c r="DR48" s="5"/>
      <c r="DS48" s="5"/>
      <c r="DT48" s="148"/>
      <c r="DU48" s="148"/>
      <c r="DV48" s="80"/>
      <c r="DW48" s="79"/>
      <c r="DX48" s="5"/>
      <c r="DY48" s="85"/>
      <c r="DZ48" s="82"/>
      <c r="EA48" s="82"/>
      <c r="EB48" s="82"/>
      <c r="EC48" s="82"/>
      <c r="ED48" s="82"/>
      <c r="EE48" s="82"/>
      <c r="EF48" s="5"/>
      <c r="EG48" s="5"/>
      <c r="EH48" s="148"/>
      <c r="EI48" s="148"/>
      <c r="EJ48" s="80"/>
      <c r="EK48" s="79"/>
      <c r="EL48" s="5"/>
      <c r="EM48" s="85"/>
      <c r="EN48" s="82"/>
      <c r="EO48" s="82"/>
      <c r="EP48" s="82"/>
      <c r="EQ48" s="82"/>
      <c r="ER48" s="82"/>
      <c r="ES48" s="82"/>
      <c r="ET48" s="5"/>
      <c r="EU48" s="5"/>
      <c r="EV48" s="148"/>
      <c r="EW48" s="148"/>
      <c r="EX48" s="80"/>
      <c r="EY48" s="79"/>
      <c r="EZ48" s="5"/>
      <c r="FA48" s="85"/>
      <c r="FB48" s="82"/>
      <c r="FC48" s="82"/>
      <c r="FD48" s="82"/>
      <c r="FE48" s="82"/>
      <c r="FF48" s="82"/>
      <c r="FG48" s="82"/>
      <c r="FH48" s="5"/>
      <c r="FI48" s="5"/>
      <c r="FJ48" s="148"/>
      <c r="FK48" s="148"/>
      <c r="FL48" s="80"/>
      <c r="FM48" s="79"/>
      <c r="FN48" s="5"/>
      <c r="FO48" s="85"/>
      <c r="FP48" s="82"/>
      <c r="FQ48" s="82"/>
      <c r="FR48" s="82"/>
      <c r="FS48" s="82"/>
      <c r="FT48" s="82"/>
      <c r="FU48" s="82"/>
      <c r="FV48" s="5"/>
      <c r="FW48" s="5"/>
      <c r="FX48" s="148"/>
      <c r="FY48" s="148"/>
      <c r="FZ48" s="80"/>
    </row>
    <row r="49" spans="1:182">
      <c r="A49" s="79"/>
      <c r="B49" s="5"/>
      <c r="C49" s="85"/>
      <c r="D49" s="87" t="s">
        <v>63</v>
      </c>
      <c r="E49" s="87"/>
      <c r="F49" s="87"/>
      <c r="G49" s="87"/>
      <c r="H49" s="87"/>
      <c r="I49" s="87" t="s">
        <v>64</v>
      </c>
      <c r="J49" s="5"/>
      <c r="K49" s="5"/>
      <c r="L49" s="182"/>
      <c r="M49" s="182"/>
      <c r="N49" s="80"/>
      <c r="O49" s="79"/>
      <c r="P49" s="5"/>
      <c r="Q49" s="85"/>
      <c r="R49" s="87" t="s">
        <v>63</v>
      </c>
      <c r="S49" s="87"/>
      <c r="T49" s="87"/>
      <c r="U49" s="87"/>
      <c r="V49" s="87"/>
      <c r="W49" s="87" t="s">
        <v>64</v>
      </c>
      <c r="X49" s="5"/>
      <c r="Y49" s="5"/>
      <c r="Z49" s="182"/>
      <c r="AA49" s="182"/>
      <c r="AB49" s="80"/>
      <c r="AC49" s="79"/>
      <c r="AD49" s="5"/>
      <c r="AE49" s="85"/>
      <c r="AF49" s="87" t="s">
        <v>63</v>
      </c>
      <c r="AG49" s="87"/>
      <c r="AH49" s="87"/>
      <c r="AI49" s="87"/>
      <c r="AJ49" s="87"/>
      <c r="AK49" s="87" t="s">
        <v>64</v>
      </c>
      <c r="AL49" s="5"/>
      <c r="AM49" s="5"/>
      <c r="AN49" s="182"/>
      <c r="AO49" s="182"/>
      <c r="AP49" s="80"/>
      <c r="AQ49" s="79"/>
      <c r="AR49" s="5"/>
      <c r="AS49" s="85"/>
      <c r="AT49" s="87" t="s">
        <v>63</v>
      </c>
      <c r="AU49" s="87"/>
      <c r="AV49" s="87"/>
      <c r="AW49" s="87"/>
      <c r="AX49" s="87"/>
      <c r="AY49" s="87" t="s">
        <v>64</v>
      </c>
      <c r="AZ49" s="5"/>
      <c r="BA49" s="5"/>
      <c r="BB49" s="182"/>
      <c r="BC49" s="182"/>
      <c r="BD49" s="80"/>
      <c r="BE49" s="79"/>
      <c r="BF49" s="5"/>
      <c r="BG49" s="85"/>
      <c r="BH49" s="87" t="s">
        <v>63</v>
      </c>
      <c r="BI49" s="87"/>
      <c r="BJ49" s="87"/>
      <c r="BK49" s="87"/>
      <c r="BL49" s="87"/>
      <c r="BM49" s="87" t="s">
        <v>64</v>
      </c>
      <c r="BN49" s="5"/>
      <c r="BO49" s="5"/>
      <c r="BP49" s="182"/>
      <c r="BQ49" s="182"/>
      <c r="BR49" s="80"/>
      <c r="BS49" s="79"/>
      <c r="BT49" s="5"/>
      <c r="BU49" s="85"/>
      <c r="BV49" s="87" t="s">
        <v>63</v>
      </c>
      <c r="BW49" s="87"/>
      <c r="BX49" s="87"/>
      <c r="BY49" s="87"/>
      <c r="BZ49" s="87"/>
      <c r="CA49" s="87" t="s">
        <v>64</v>
      </c>
      <c r="CB49" s="5"/>
      <c r="CC49" s="5"/>
      <c r="CD49" s="182"/>
      <c r="CE49" s="182"/>
      <c r="CF49" s="80"/>
      <c r="CG49" s="79"/>
      <c r="CH49" s="5"/>
      <c r="CI49" s="85"/>
      <c r="CJ49" s="87" t="s">
        <v>63</v>
      </c>
      <c r="CK49" s="87"/>
      <c r="CL49" s="87"/>
      <c r="CM49" s="87"/>
      <c r="CN49" s="87"/>
      <c r="CO49" s="87" t="s">
        <v>64</v>
      </c>
      <c r="CP49" s="5"/>
      <c r="CQ49" s="5"/>
      <c r="CR49" s="182"/>
      <c r="CS49" s="182"/>
      <c r="CT49" s="80"/>
      <c r="CU49" s="79"/>
      <c r="CV49" s="5"/>
      <c r="CW49" s="85"/>
      <c r="CX49" s="87" t="s">
        <v>63</v>
      </c>
      <c r="CY49" s="87"/>
      <c r="CZ49" s="87"/>
      <c r="DA49" s="87"/>
      <c r="DB49" s="87"/>
      <c r="DC49" s="87" t="s">
        <v>64</v>
      </c>
      <c r="DD49" s="5"/>
      <c r="DE49" s="5"/>
      <c r="DF49" s="182"/>
      <c r="DG49" s="182"/>
      <c r="DH49" s="80"/>
      <c r="DI49" s="79"/>
      <c r="DJ49" s="5"/>
      <c r="DK49" s="85"/>
      <c r="DL49" s="87" t="s">
        <v>63</v>
      </c>
      <c r="DM49" s="87"/>
      <c r="DN49" s="87"/>
      <c r="DO49" s="87"/>
      <c r="DP49" s="87"/>
      <c r="DQ49" s="87" t="s">
        <v>64</v>
      </c>
      <c r="DR49" s="5"/>
      <c r="DS49" s="5"/>
      <c r="DT49" s="182"/>
      <c r="DU49" s="182"/>
      <c r="DV49" s="80"/>
      <c r="DW49" s="79"/>
      <c r="DX49" s="5"/>
      <c r="DY49" s="85"/>
      <c r="DZ49" s="87" t="s">
        <v>63</v>
      </c>
      <c r="EA49" s="87"/>
      <c r="EB49" s="87"/>
      <c r="EC49" s="87"/>
      <c r="ED49" s="87"/>
      <c r="EE49" s="87" t="s">
        <v>64</v>
      </c>
      <c r="EF49" s="5"/>
      <c r="EG49" s="5"/>
      <c r="EH49" s="182"/>
      <c r="EI49" s="182"/>
      <c r="EJ49" s="80"/>
      <c r="EK49" s="79"/>
      <c r="EL49" s="5"/>
      <c r="EM49" s="85"/>
      <c r="EN49" s="87" t="s">
        <v>63</v>
      </c>
      <c r="EO49" s="87"/>
      <c r="EP49" s="87"/>
      <c r="EQ49" s="87"/>
      <c r="ER49" s="87"/>
      <c r="ES49" s="87" t="s">
        <v>64</v>
      </c>
      <c r="ET49" s="5"/>
      <c r="EU49" s="5"/>
      <c r="EV49" s="182"/>
      <c r="EW49" s="182"/>
      <c r="EX49" s="80"/>
      <c r="EY49" s="79"/>
      <c r="EZ49" s="5"/>
      <c r="FA49" s="85"/>
      <c r="FB49" s="87" t="s">
        <v>63</v>
      </c>
      <c r="FC49" s="87"/>
      <c r="FD49" s="87"/>
      <c r="FE49" s="87"/>
      <c r="FF49" s="87"/>
      <c r="FG49" s="87" t="s">
        <v>64</v>
      </c>
      <c r="FH49" s="5"/>
      <c r="FI49" s="5"/>
      <c r="FJ49" s="182"/>
      <c r="FK49" s="182"/>
      <c r="FL49" s="80"/>
      <c r="FM49" s="79"/>
      <c r="FN49" s="5"/>
      <c r="FO49" s="85"/>
      <c r="FP49" s="87" t="s">
        <v>63</v>
      </c>
      <c r="FQ49" s="87"/>
      <c r="FR49" s="87"/>
      <c r="FS49" s="87"/>
      <c r="FT49" s="87"/>
      <c r="FU49" s="87" t="s">
        <v>64</v>
      </c>
      <c r="FV49" s="5"/>
      <c r="FW49" s="5"/>
      <c r="FX49" s="182"/>
      <c r="FY49" s="182"/>
      <c r="FZ49" s="80"/>
    </row>
    <row r="50" spans="1:182">
      <c r="A50" s="79"/>
      <c r="B50" s="5"/>
      <c r="C50" s="79"/>
      <c r="D50" s="88"/>
      <c r="E50" s="88"/>
      <c r="F50" s="88"/>
      <c r="G50" s="89">
        <v>4609</v>
      </c>
      <c r="H50" s="90"/>
      <c r="I50" s="87"/>
      <c r="J50" s="183">
        <v>12216</v>
      </c>
      <c r="K50" s="183"/>
      <c r="L50" s="182"/>
      <c r="M50" s="182"/>
      <c r="N50" s="80"/>
      <c r="O50" s="79"/>
      <c r="P50" s="5"/>
      <c r="Q50" s="79"/>
      <c r="R50" s="88"/>
      <c r="S50" s="88"/>
      <c r="T50" s="88"/>
      <c r="U50" s="89">
        <v>2583</v>
      </c>
      <c r="V50" s="90"/>
      <c r="W50" s="87"/>
      <c r="X50" s="183">
        <v>12220</v>
      </c>
      <c r="Y50" s="183"/>
      <c r="Z50" s="182"/>
      <c r="AA50" s="182"/>
      <c r="AB50" s="80"/>
      <c r="AC50" s="79"/>
      <c r="AD50" s="5"/>
      <c r="AE50" s="79"/>
      <c r="AF50" s="88"/>
      <c r="AG50" s="88"/>
      <c r="AH50" s="88"/>
      <c r="AI50" s="89">
        <v>2296</v>
      </c>
      <c r="AJ50" s="90"/>
      <c r="AK50" s="87"/>
      <c r="AL50" s="183">
        <v>12226</v>
      </c>
      <c r="AM50" s="183"/>
      <c r="AN50" s="182"/>
      <c r="AO50" s="182"/>
      <c r="AP50" s="80"/>
      <c r="AQ50" s="79"/>
      <c r="AR50" s="5"/>
      <c r="AS50" s="79"/>
      <c r="AT50" s="88"/>
      <c r="AU50" s="88"/>
      <c r="AV50" s="88"/>
      <c r="AW50" s="89">
        <v>2676</v>
      </c>
      <c r="AX50" s="90"/>
      <c r="AY50" s="87"/>
      <c r="AZ50" s="183">
        <v>12227</v>
      </c>
      <c r="BA50" s="183"/>
      <c r="BB50" s="182"/>
      <c r="BC50" s="182"/>
      <c r="BD50" s="80"/>
      <c r="BE50" s="79"/>
      <c r="BF50" s="5"/>
      <c r="BG50" s="79"/>
      <c r="BH50" s="88"/>
      <c r="BI50" s="88"/>
      <c r="BJ50" s="88"/>
      <c r="BK50" s="89">
        <v>2332</v>
      </c>
      <c r="BL50" s="90"/>
      <c r="BM50" s="87"/>
      <c r="BN50" s="183">
        <v>12232</v>
      </c>
      <c r="BO50" s="183"/>
      <c r="BP50" s="182"/>
      <c r="BQ50" s="182"/>
      <c r="BR50" s="80"/>
      <c r="BS50" s="79"/>
      <c r="BT50" s="5"/>
      <c r="BU50" s="79"/>
      <c r="BV50" s="88"/>
      <c r="BW50" s="88"/>
      <c r="BX50" s="88"/>
      <c r="BY50" s="89">
        <v>1884</v>
      </c>
      <c r="BZ50" s="90"/>
      <c r="CA50" s="87"/>
      <c r="CB50" s="183">
        <v>12234</v>
      </c>
      <c r="CC50" s="183"/>
      <c r="CD50" s="182"/>
      <c r="CE50" s="182"/>
      <c r="CF50" s="80"/>
      <c r="CG50" s="79"/>
      <c r="CH50" s="5"/>
      <c r="CI50" s="79"/>
      <c r="CJ50" s="88"/>
      <c r="CK50" s="88"/>
      <c r="CL50" s="88"/>
      <c r="CM50" s="89">
        <v>2556</v>
      </c>
      <c r="CN50" s="90"/>
      <c r="CO50" s="87"/>
      <c r="CP50" s="183">
        <v>12244</v>
      </c>
      <c r="CQ50" s="183"/>
      <c r="CR50" s="182"/>
      <c r="CS50" s="182"/>
      <c r="CT50" s="80"/>
      <c r="CU50" s="79"/>
      <c r="CV50" s="5"/>
      <c r="CW50" s="79"/>
      <c r="CX50" s="88"/>
      <c r="CY50" s="88"/>
      <c r="CZ50" s="88"/>
      <c r="DA50" s="89">
        <v>2276</v>
      </c>
      <c r="DB50" s="90"/>
      <c r="DC50" s="87"/>
      <c r="DD50" s="183">
        <v>12256</v>
      </c>
      <c r="DE50" s="183"/>
      <c r="DF50" s="182"/>
      <c r="DG50" s="182"/>
      <c r="DH50" s="80"/>
      <c r="DI50" s="79"/>
      <c r="DJ50" s="5"/>
      <c r="DK50" s="79"/>
      <c r="DL50" s="88"/>
      <c r="DM50" s="88"/>
      <c r="DN50" s="88"/>
      <c r="DO50" s="89">
        <v>2143</v>
      </c>
      <c r="DP50" s="90"/>
      <c r="DQ50" s="87"/>
      <c r="DR50" s="183">
        <v>12257</v>
      </c>
      <c r="DS50" s="183"/>
      <c r="DT50" s="182"/>
      <c r="DU50" s="182"/>
      <c r="DV50" s="80"/>
      <c r="DW50" s="79"/>
      <c r="DX50" s="5"/>
      <c r="DY50" s="79"/>
      <c r="DZ50" s="88"/>
      <c r="EA50" s="88"/>
      <c r="EB50" s="88"/>
      <c r="EC50" s="89">
        <v>2306</v>
      </c>
      <c r="ED50" s="90"/>
      <c r="EE50" s="87"/>
      <c r="EF50" s="183">
        <v>12257</v>
      </c>
      <c r="EG50" s="183"/>
      <c r="EH50" s="182"/>
      <c r="EI50" s="182"/>
      <c r="EJ50" s="80"/>
      <c r="EK50" s="79"/>
      <c r="EL50" s="5"/>
      <c r="EM50" s="79"/>
      <c r="EN50" s="88"/>
      <c r="EO50" s="88"/>
      <c r="EP50" s="88"/>
      <c r="EQ50" s="89">
        <v>2257</v>
      </c>
      <c r="ER50" s="90"/>
      <c r="ES50" s="87"/>
      <c r="ET50" s="183">
        <v>12260</v>
      </c>
      <c r="EU50" s="183"/>
      <c r="EV50" s="182"/>
      <c r="EW50" s="182"/>
      <c r="EX50" s="80"/>
      <c r="EY50" s="79"/>
      <c r="EZ50" s="5"/>
      <c r="FA50" s="79"/>
      <c r="FB50" s="88"/>
      <c r="FC50" s="88"/>
      <c r="FD50" s="88"/>
      <c r="FE50" s="89">
        <v>2678</v>
      </c>
      <c r="FF50" s="90"/>
      <c r="FG50" s="87"/>
      <c r="FH50" s="183">
        <v>12260</v>
      </c>
      <c r="FI50" s="183"/>
      <c r="FJ50" s="182"/>
      <c r="FK50" s="182"/>
      <c r="FL50" s="80"/>
      <c r="FM50" s="79"/>
      <c r="FN50" s="5"/>
      <c r="FO50" s="79"/>
      <c r="FP50" s="88"/>
      <c r="FQ50" s="88"/>
      <c r="FR50" s="88"/>
      <c r="FS50" s="89">
        <f>+G50+U50+AI50+AW50+BK50+BY50+CM50+DA50+DO50+EC50+EQ50+FE50</f>
        <v>30596</v>
      </c>
      <c r="FT50" s="90"/>
      <c r="FU50" s="87"/>
      <c r="FV50" s="183">
        <f t="shared" ref="FV50:FW50" si="7">+J50+X50+AL50+AZ50+BN50+CB50+CP50+DD50+DR50+EF50+ET50+FH50</f>
        <v>146889</v>
      </c>
      <c r="FW50" s="183">
        <f t="shared" si="7"/>
        <v>0</v>
      </c>
      <c r="FX50" s="182"/>
      <c r="FY50" s="182"/>
      <c r="FZ50" s="80"/>
    </row>
    <row r="51" spans="1:182" ht="15.75" thickBot="1">
      <c r="A51" s="79"/>
      <c r="B51" s="5"/>
      <c r="C51" s="91"/>
      <c r="D51" s="92"/>
      <c r="E51" s="92"/>
      <c r="F51" s="92"/>
      <c r="G51" s="92"/>
      <c r="H51" s="92"/>
      <c r="I51" s="92"/>
      <c r="J51" s="93"/>
      <c r="K51" s="93"/>
      <c r="L51" s="184"/>
      <c r="M51" s="185"/>
      <c r="N51" s="80"/>
      <c r="O51" s="79"/>
      <c r="P51" s="5"/>
      <c r="Q51" s="91"/>
      <c r="R51" s="92"/>
      <c r="S51" s="92"/>
      <c r="T51" s="92"/>
      <c r="U51" s="92"/>
      <c r="V51" s="92"/>
      <c r="W51" s="92"/>
      <c r="X51" s="93"/>
      <c r="Y51" s="93"/>
      <c r="Z51" s="184"/>
      <c r="AA51" s="185"/>
      <c r="AB51" s="80"/>
      <c r="AC51" s="79"/>
      <c r="AD51" s="5"/>
      <c r="AE51" s="91"/>
      <c r="AF51" s="92"/>
      <c r="AG51" s="92"/>
      <c r="AH51" s="92"/>
      <c r="AI51" s="92"/>
      <c r="AJ51" s="92"/>
      <c r="AK51" s="92"/>
      <c r="AL51" s="93"/>
      <c r="AM51" s="93"/>
      <c r="AN51" s="184"/>
      <c r="AO51" s="185"/>
      <c r="AP51" s="80"/>
      <c r="AQ51" s="79"/>
      <c r="AR51" s="5"/>
      <c r="AS51" s="91"/>
      <c r="AT51" s="92"/>
      <c r="AU51" s="92"/>
      <c r="AV51" s="92"/>
      <c r="AW51" s="92"/>
      <c r="AX51" s="92"/>
      <c r="AY51" s="92"/>
      <c r="AZ51" s="93"/>
      <c r="BA51" s="93"/>
      <c r="BB51" s="184"/>
      <c r="BC51" s="185"/>
      <c r="BD51" s="80"/>
      <c r="BE51" s="79"/>
      <c r="BF51" s="5"/>
      <c r="BG51" s="91"/>
      <c r="BH51" s="92"/>
      <c r="BI51" s="92"/>
      <c r="BJ51" s="92"/>
      <c r="BK51" s="92"/>
      <c r="BL51" s="92"/>
      <c r="BM51" s="92"/>
      <c r="BN51" s="93"/>
      <c r="BO51" s="93"/>
      <c r="BP51" s="184"/>
      <c r="BQ51" s="185"/>
      <c r="BR51" s="80"/>
      <c r="BS51" s="79"/>
      <c r="BT51" s="5"/>
      <c r="BU51" s="91"/>
      <c r="BV51" s="92"/>
      <c r="BW51" s="92"/>
      <c r="BX51" s="92"/>
      <c r="BY51" s="92"/>
      <c r="BZ51" s="92"/>
      <c r="CA51" s="92"/>
      <c r="CB51" s="93"/>
      <c r="CC51" s="93"/>
      <c r="CD51" s="184"/>
      <c r="CE51" s="185"/>
      <c r="CF51" s="80"/>
      <c r="CG51" s="79"/>
      <c r="CH51" s="5"/>
      <c r="CI51" s="91"/>
      <c r="CJ51" s="92"/>
      <c r="CK51" s="92"/>
      <c r="CL51" s="92"/>
      <c r="CM51" s="92"/>
      <c r="CN51" s="92"/>
      <c r="CO51" s="92"/>
      <c r="CP51" s="93"/>
      <c r="CQ51" s="93"/>
      <c r="CR51" s="184"/>
      <c r="CS51" s="185"/>
      <c r="CT51" s="80"/>
      <c r="CU51" s="79"/>
      <c r="CV51" s="5"/>
      <c r="CW51" s="91"/>
      <c r="CX51" s="92"/>
      <c r="CY51" s="92"/>
      <c r="CZ51" s="92"/>
      <c r="DA51" s="92"/>
      <c r="DB51" s="92"/>
      <c r="DC51" s="92"/>
      <c r="DD51" s="93"/>
      <c r="DE51" s="93"/>
      <c r="DF51" s="184"/>
      <c r="DG51" s="185"/>
      <c r="DH51" s="80"/>
      <c r="DI51" s="79"/>
      <c r="DJ51" s="5"/>
      <c r="DK51" s="91"/>
      <c r="DL51" s="92"/>
      <c r="DM51" s="92"/>
      <c r="DN51" s="92"/>
      <c r="DO51" s="92"/>
      <c r="DP51" s="92"/>
      <c r="DQ51" s="92"/>
      <c r="DR51" s="93"/>
      <c r="DS51" s="93"/>
      <c r="DT51" s="184"/>
      <c r="DU51" s="185"/>
      <c r="DV51" s="80"/>
      <c r="DW51" s="79"/>
      <c r="DX51" s="5"/>
      <c r="DY51" s="91"/>
      <c r="DZ51" s="92"/>
      <c r="EA51" s="92"/>
      <c r="EB51" s="92"/>
      <c r="EC51" s="92"/>
      <c r="ED51" s="92"/>
      <c r="EE51" s="92"/>
      <c r="EF51" s="93"/>
      <c r="EG51" s="93"/>
      <c r="EH51" s="184"/>
      <c r="EI51" s="185"/>
      <c r="EJ51" s="80"/>
      <c r="EK51" s="79"/>
      <c r="EL51" s="5"/>
      <c r="EM51" s="91"/>
      <c r="EN51" s="92"/>
      <c r="EO51" s="92"/>
      <c r="EP51" s="92"/>
      <c r="EQ51" s="92"/>
      <c r="ER51" s="92"/>
      <c r="ES51" s="92"/>
      <c r="ET51" s="93"/>
      <c r="EU51" s="93"/>
      <c r="EV51" s="184"/>
      <c r="EW51" s="185"/>
      <c r="EX51" s="80"/>
      <c r="EY51" s="79"/>
      <c r="EZ51" s="5"/>
      <c r="FA51" s="91"/>
      <c r="FB51" s="92"/>
      <c r="FC51" s="92"/>
      <c r="FD51" s="92"/>
      <c r="FE51" s="92"/>
      <c r="FF51" s="92"/>
      <c r="FG51" s="92"/>
      <c r="FH51" s="93"/>
      <c r="FI51" s="93"/>
      <c r="FJ51" s="184"/>
      <c r="FK51" s="185"/>
      <c r="FL51" s="80"/>
      <c r="FM51" s="79"/>
      <c r="FN51" s="5"/>
      <c r="FO51" s="91"/>
      <c r="FP51" s="92"/>
      <c r="FQ51" s="92"/>
      <c r="FR51" s="92"/>
      <c r="FS51" s="92"/>
      <c r="FT51" s="92"/>
      <c r="FU51" s="92"/>
      <c r="FV51" s="93"/>
      <c r="FW51" s="93"/>
      <c r="FX51" s="184"/>
      <c r="FY51" s="185"/>
      <c r="FZ51" s="80"/>
    </row>
    <row r="52" spans="1:182" ht="15.75" thickBot="1">
      <c r="A52" s="79"/>
      <c r="B52" s="5"/>
      <c r="C52" s="82"/>
      <c r="D52" s="82"/>
      <c r="E52" s="82"/>
      <c r="F52" s="82"/>
      <c r="G52" s="82"/>
      <c r="H52" s="82"/>
      <c r="I52" s="82"/>
      <c r="J52" s="5"/>
      <c r="K52" s="5"/>
      <c r="L52" s="5"/>
      <c r="M52" s="5"/>
      <c r="N52" s="80"/>
      <c r="O52" s="79"/>
      <c r="P52" s="5"/>
      <c r="Q52" s="82"/>
      <c r="R52" s="82"/>
      <c r="S52" s="82"/>
      <c r="T52" s="82"/>
      <c r="U52" s="82"/>
      <c r="V52" s="82"/>
      <c r="W52" s="82"/>
      <c r="X52" s="5"/>
      <c r="Y52" s="5"/>
      <c r="Z52" s="5"/>
      <c r="AA52" s="5"/>
      <c r="AB52" s="80"/>
      <c r="AC52" s="79"/>
      <c r="AD52" s="5"/>
      <c r="AE52" s="82"/>
      <c r="AF52" s="82"/>
      <c r="AG52" s="82"/>
      <c r="AH52" s="82"/>
      <c r="AI52" s="82"/>
      <c r="AJ52" s="82"/>
      <c r="AK52" s="82"/>
      <c r="AL52" s="5"/>
      <c r="AM52" s="5"/>
      <c r="AN52" s="5"/>
      <c r="AO52" s="5"/>
      <c r="AP52" s="80"/>
      <c r="AQ52" s="79"/>
      <c r="AR52" s="5"/>
      <c r="AS52" s="82"/>
      <c r="AT52" s="82"/>
      <c r="AU52" s="82"/>
      <c r="AV52" s="82"/>
      <c r="AW52" s="82"/>
      <c r="AX52" s="82"/>
      <c r="AY52" s="82"/>
      <c r="AZ52" s="5"/>
      <c r="BA52" s="5"/>
      <c r="BB52" s="5"/>
      <c r="BC52" s="5"/>
      <c r="BD52" s="80"/>
      <c r="BE52" s="79"/>
      <c r="BF52" s="5"/>
      <c r="BG52" s="82"/>
      <c r="BH52" s="82"/>
      <c r="BI52" s="82"/>
      <c r="BJ52" s="82"/>
      <c r="BK52" s="82"/>
      <c r="BL52" s="82"/>
      <c r="BM52" s="82"/>
      <c r="BN52" s="5"/>
      <c r="BO52" s="5"/>
      <c r="BP52" s="5"/>
      <c r="BQ52" s="5"/>
      <c r="BR52" s="80"/>
      <c r="BS52" s="79"/>
      <c r="BT52" s="5"/>
      <c r="BU52" s="82"/>
      <c r="BV52" s="82"/>
      <c r="BW52" s="82"/>
      <c r="BX52" s="82"/>
      <c r="BY52" s="82"/>
      <c r="BZ52" s="82"/>
      <c r="CA52" s="82"/>
      <c r="CB52" s="5"/>
      <c r="CC52" s="5"/>
      <c r="CD52" s="5"/>
      <c r="CE52" s="5"/>
      <c r="CF52" s="80"/>
      <c r="CG52" s="79"/>
      <c r="CH52" s="5"/>
      <c r="CI52" s="82"/>
      <c r="CJ52" s="82"/>
      <c r="CK52" s="82"/>
      <c r="CL52" s="82"/>
      <c r="CM52" s="82"/>
      <c r="CN52" s="82"/>
      <c r="CO52" s="82"/>
      <c r="CP52" s="5"/>
      <c r="CQ52" s="5"/>
      <c r="CR52" s="5"/>
      <c r="CS52" s="5"/>
      <c r="CT52" s="80"/>
      <c r="CU52" s="79"/>
      <c r="CV52" s="5"/>
      <c r="CW52" s="82"/>
      <c r="CX52" s="82"/>
      <c r="CY52" s="82"/>
      <c r="CZ52" s="82"/>
      <c r="DA52" s="82"/>
      <c r="DB52" s="82"/>
      <c r="DC52" s="82"/>
      <c r="DD52" s="5"/>
      <c r="DE52" s="5"/>
      <c r="DF52" s="5"/>
      <c r="DG52" s="5"/>
      <c r="DH52" s="80"/>
      <c r="DI52" s="79"/>
      <c r="DJ52" s="5"/>
      <c r="DK52" s="82"/>
      <c r="DL52" s="82"/>
      <c r="DM52" s="82"/>
      <c r="DN52" s="82"/>
      <c r="DO52" s="82"/>
      <c r="DP52" s="82"/>
      <c r="DQ52" s="82"/>
      <c r="DR52" s="5"/>
      <c r="DS52" s="5"/>
      <c r="DT52" s="5"/>
      <c r="DU52" s="5"/>
      <c r="DV52" s="80"/>
      <c r="DW52" s="79"/>
      <c r="DX52" s="5"/>
      <c r="DY52" s="82"/>
      <c r="DZ52" s="82"/>
      <c r="EA52" s="82"/>
      <c r="EB52" s="82"/>
      <c r="EC52" s="82"/>
      <c r="ED52" s="82"/>
      <c r="EE52" s="82"/>
      <c r="EF52" s="5"/>
      <c r="EG52" s="5"/>
      <c r="EH52" s="5"/>
      <c r="EI52" s="5"/>
      <c r="EJ52" s="80"/>
      <c r="EK52" s="79"/>
      <c r="EL52" s="5"/>
      <c r="EM52" s="82"/>
      <c r="EN52" s="82"/>
      <c r="EO52" s="82"/>
      <c r="EP52" s="82"/>
      <c r="EQ52" s="82"/>
      <c r="ER52" s="82"/>
      <c r="ES52" s="82"/>
      <c r="ET52" s="5"/>
      <c r="EU52" s="5"/>
      <c r="EV52" s="5"/>
      <c r="EW52" s="5"/>
      <c r="EX52" s="80"/>
      <c r="EY52" s="79"/>
      <c r="EZ52" s="5"/>
      <c r="FA52" s="82"/>
      <c r="FB52" s="82"/>
      <c r="FC52" s="82"/>
      <c r="FD52" s="82"/>
      <c r="FE52" s="82"/>
      <c r="FF52" s="82"/>
      <c r="FG52" s="82"/>
      <c r="FH52" s="5"/>
      <c r="FI52" s="5"/>
      <c r="FJ52" s="5"/>
      <c r="FK52" s="5"/>
      <c r="FL52" s="80"/>
      <c r="FM52" s="79"/>
      <c r="FN52" s="5"/>
      <c r="FO52" s="82"/>
      <c r="FP52" s="82"/>
      <c r="FQ52" s="82"/>
      <c r="FR52" s="82"/>
      <c r="FS52" s="82"/>
      <c r="FT52" s="82"/>
      <c r="FU52" s="82"/>
      <c r="FV52" s="5"/>
      <c r="FW52" s="5"/>
      <c r="FX52" s="5"/>
      <c r="FY52" s="5"/>
      <c r="FZ52" s="80"/>
    </row>
    <row r="53" spans="1:182">
      <c r="A53" s="79"/>
      <c r="B53" s="5"/>
      <c r="C53" s="94"/>
      <c r="D53" s="19" t="s">
        <v>65</v>
      </c>
      <c r="E53" s="83"/>
      <c r="F53" s="83"/>
      <c r="G53" s="83"/>
      <c r="H53" s="83"/>
      <c r="I53" s="83"/>
      <c r="J53" s="84"/>
      <c r="K53" s="95"/>
      <c r="L53" s="84"/>
      <c r="M53" s="96"/>
      <c r="N53" s="80"/>
      <c r="O53" s="79"/>
      <c r="P53" s="5"/>
      <c r="Q53" s="94"/>
      <c r="R53" s="19" t="s">
        <v>65</v>
      </c>
      <c r="S53" s="83"/>
      <c r="T53" s="83"/>
      <c r="U53" s="83"/>
      <c r="V53" s="83"/>
      <c r="W53" s="83"/>
      <c r="X53" s="84"/>
      <c r="Y53" s="95"/>
      <c r="Z53" s="84"/>
      <c r="AA53" s="96"/>
      <c r="AB53" s="80"/>
      <c r="AC53" s="79"/>
      <c r="AD53" s="5"/>
      <c r="AE53" s="94"/>
      <c r="AF53" s="19" t="s">
        <v>65</v>
      </c>
      <c r="AG53" s="83"/>
      <c r="AH53" s="83"/>
      <c r="AI53" s="83"/>
      <c r="AJ53" s="83"/>
      <c r="AK53" s="83"/>
      <c r="AL53" s="84"/>
      <c r="AM53" s="95"/>
      <c r="AN53" s="84"/>
      <c r="AO53" s="96"/>
      <c r="AP53" s="80"/>
      <c r="AQ53" s="79"/>
      <c r="AR53" s="5"/>
      <c r="AS53" s="94"/>
      <c r="AT53" s="19" t="s">
        <v>65</v>
      </c>
      <c r="AU53" s="83"/>
      <c r="AV53" s="83"/>
      <c r="AW53" s="83"/>
      <c r="AX53" s="83"/>
      <c r="AY53" s="83"/>
      <c r="AZ53" s="84"/>
      <c r="BA53" s="95"/>
      <c r="BB53" s="84"/>
      <c r="BC53" s="96"/>
      <c r="BD53" s="80"/>
      <c r="BE53" s="79"/>
      <c r="BF53" s="5"/>
      <c r="BG53" s="94"/>
      <c r="BH53" s="19" t="s">
        <v>65</v>
      </c>
      <c r="BI53" s="83"/>
      <c r="BJ53" s="83"/>
      <c r="BK53" s="83"/>
      <c r="BL53" s="83"/>
      <c r="BM53" s="83"/>
      <c r="BN53" s="84"/>
      <c r="BO53" s="95"/>
      <c r="BP53" s="84"/>
      <c r="BQ53" s="96"/>
      <c r="BR53" s="80"/>
      <c r="BS53" s="79"/>
      <c r="BT53" s="5"/>
      <c r="BU53" s="94"/>
      <c r="BV53" s="19" t="s">
        <v>65</v>
      </c>
      <c r="BW53" s="83"/>
      <c r="BX53" s="83"/>
      <c r="BY53" s="83"/>
      <c r="BZ53" s="83"/>
      <c r="CA53" s="83"/>
      <c r="CB53" s="84"/>
      <c r="CC53" s="95"/>
      <c r="CD53" s="84"/>
      <c r="CE53" s="96"/>
      <c r="CF53" s="80"/>
      <c r="CG53" s="79"/>
      <c r="CH53" s="5"/>
      <c r="CI53" s="94"/>
      <c r="CJ53" s="19" t="s">
        <v>65</v>
      </c>
      <c r="CK53" s="83"/>
      <c r="CL53" s="83"/>
      <c r="CM53" s="83"/>
      <c r="CN53" s="83"/>
      <c r="CO53" s="83"/>
      <c r="CP53" s="84"/>
      <c r="CQ53" s="95"/>
      <c r="CR53" s="84"/>
      <c r="CS53" s="96"/>
      <c r="CT53" s="80"/>
      <c r="CU53" s="79"/>
      <c r="CV53" s="5"/>
      <c r="CW53" s="94"/>
      <c r="CX53" s="19" t="s">
        <v>65</v>
      </c>
      <c r="CY53" s="83"/>
      <c r="CZ53" s="83"/>
      <c r="DA53" s="83"/>
      <c r="DB53" s="83"/>
      <c r="DC53" s="83"/>
      <c r="DD53" s="84"/>
      <c r="DE53" s="95"/>
      <c r="DF53" s="84"/>
      <c r="DG53" s="96"/>
      <c r="DH53" s="80"/>
      <c r="DI53" s="79"/>
      <c r="DJ53" s="5"/>
      <c r="DK53" s="94"/>
      <c r="DL53" s="19" t="s">
        <v>65</v>
      </c>
      <c r="DM53" s="83"/>
      <c r="DN53" s="83"/>
      <c r="DO53" s="83"/>
      <c r="DP53" s="83"/>
      <c r="DQ53" s="83"/>
      <c r="DR53" s="84"/>
      <c r="DS53" s="95"/>
      <c r="DT53" s="84"/>
      <c r="DU53" s="96"/>
      <c r="DV53" s="80"/>
      <c r="DW53" s="79"/>
      <c r="DX53" s="5"/>
      <c r="DY53" s="94"/>
      <c r="DZ53" s="19" t="s">
        <v>65</v>
      </c>
      <c r="EA53" s="83"/>
      <c r="EB53" s="83"/>
      <c r="EC53" s="83"/>
      <c r="ED53" s="83"/>
      <c r="EE53" s="83"/>
      <c r="EF53" s="84"/>
      <c r="EG53" s="95"/>
      <c r="EH53" s="84"/>
      <c r="EI53" s="96"/>
      <c r="EJ53" s="80"/>
      <c r="EK53" s="79"/>
      <c r="EL53" s="5"/>
      <c r="EM53" s="94"/>
      <c r="EN53" s="19" t="s">
        <v>65</v>
      </c>
      <c r="EO53" s="83"/>
      <c r="EP53" s="83"/>
      <c r="EQ53" s="83"/>
      <c r="ER53" s="83"/>
      <c r="ES53" s="83"/>
      <c r="ET53" s="84"/>
      <c r="EU53" s="95"/>
      <c r="EV53" s="84"/>
      <c r="EW53" s="96"/>
      <c r="EX53" s="80"/>
      <c r="EY53" s="79"/>
      <c r="EZ53" s="5"/>
      <c r="FA53" s="94"/>
      <c r="FB53" s="19" t="s">
        <v>65</v>
      </c>
      <c r="FC53" s="83"/>
      <c r="FD53" s="83"/>
      <c r="FE53" s="83"/>
      <c r="FF53" s="83"/>
      <c r="FG53" s="83"/>
      <c r="FH53" s="84"/>
      <c r="FI53" s="95"/>
      <c r="FJ53" s="84"/>
      <c r="FK53" s="96"/>
      <c r="FL53" s="80"/>
      <c r="FM53" s="79"/>
      <c r="FN53" s="5"/>
      <c r="FO53" s="94"/>
      <c r="FP53" s="19" t="s">
        <v>65</v>
      </c>
      <c r="FQ53" s="83"/>
      <c r="FR53" s="83"/>
      <c r="FS53" s="83"/>
      <c r="FT53" s="83"/>
      <c r="FU53" s="83"/>
      <c r="FV53" s="84"/>
      <c r="FW53" s="95"/>
      <c r="FX53" s="84"/>
      <c r="FY53" s="96"/>
      <c r="FZ53" s="80"/>
    </row>
    <row r="54" spans="1:182">
      <c r="A54" s="79"/>
      <c r="B54" s="5"/>
      <c r="C54" s="97"/>
      <c r="D54" s="190"/>
      <c r="E54" s="190"/>
      <c r="F54" s="190"/>
      <c r="G54" s="190"/>
      <c r="H54" s="190"/>
      <c r="I54" s="190"/>
      <c r="J54" s="190"/>
      <c r="K54" s="190"/>
      <c r="L54" s="190"/>
      <c r="M54" s="80"/>
      <c r="N54" s="80"/>
      <c r="O54" s="79"/>
      <c r="P54" s="5"/>
      <c r="Q54" s="97"/>
      <c r="R54" s="190"/>
      <c r="S54" s="190"/>
      <c r="T54" s="190"/>
      <c r="U54" s="190"/>
      <c r="V54" s="190"/>
      <c r="W54" s="190"/>
      <c r="X54" s="190"/>
      <c r="Y54" s="190"/>
      <c r="Z54" s="190"/>
      <c r="AA54" s="80"/>
      <c r="AB54" s="80"/>
      <c r="AC54" s="79"/>
      <c r="AD54" s="5"/>
      <c r="AE54" s="97"/>
      <c r="AF54" s="190"/>
      <c r="AG54" s="190"/>
      <c r="AH54" s="190"/>
      <c r="AI54" s="190"/>
      <c r="AJ54" s="190"/>
      <c r="AK54" s="190"/>
      <c r="AL54" s="190"/>
      <c r="AM54" s="190"/>
      <c r="AN54" s="190"/>
      <c r="AO54" s="80"/>
      <c r="AP54" s="80"/>
      <c r="AQ54" s="79"/>
      <c r="AR54" s="5"/>
      <c r="AS54" s="97"/>
      <c r="AT54" s="190"/>
      <c r="AU54" s="190"/>
      <c r="AV54" s="190"/>
      <c r="AW54" s="190"/>
      <c r="AX54" s="190"/>
      <c r="AY54" s="190"/>
      <c r="AZ54" s="190"/>
      <c r="BA54" s="190"/>
      <c r="BB54" s="190"/>
      <c r="BC54" s="80"/>
      <c r="BD54" s="80"/>
      <c r="BE54" s="79"/>
      <c r="BF54" s="5"/>
      <c r="BG54" s="97"/>
      <c r="BH54" s="190"/>
      <c r="BI54" s="190"/>
      <c r="BJ54" s="190"/>
      <c r="BK54" s="190"/>
      <c r="BL54" s="190"/>
      <c r="BM54" s="190"/>
      <c r="BN54" s="190"/>
      <c r="BO54" s="190"/>
      <c r="BP54" s="190"/>
      <c r="BQ54" s="80"/>
      <c r="BR54" s="80"/>
      <c r="BS54" s="79"/>
      <c r="BT54" s="5"/>
      <c r="BU54" s="97"/>
      <c r="BV54" s="190"/>
      <c r="BW54" s="190"/>
      <c r="BX54" s="190"/>
      <c r="BY54" s="190"/>
      <c r="BZ54" s="190"/>
      <c r="CA54" s="190"/>
      <c r="CB54" s="190"/>
      <c r="CC54" s="190"/>
      <c r="CD54" s="190"/>
      <c r="CE54" s="80"/>
      <c r="CF54" s="80"/>
      <c r="CG54" s="79"/>
      <c r="CH54" s="5"/>
      <c r="CI54" s="97"/>
      <c r="CJ54" s="190"/>
      <c r="CK54" s="190"/>
      <c r="CL54" s="190"/>
      <c r="CM54" s="190"/>
      <c r="CN54" s="190"/>
      <c r="CO54" s="190"/>
      <c r="CP54" s="190"/>
      <c r="CQ54" s="190"/>
      <c r="CR54" s="190"/>
      <c r="CS54" s="80"/>
      <c r="CT54" s="80"/>
      <c r="CU54" s="79"/>
      <c r="CV54" s="5"/>
      <c r="CW54" s="97"/>
      <c r="CX54" s="190"/>
      <c r="CY54" s="190"/>
      <c r="CZ54" s="190"/>
      <c r="DA54" s="190"/>
      <c r="DB54" s="190"/>
      <c r="DC54" s="190"/>
      <c r="DD54" s="190"/>
      <c r="DE54" s="190"/>
      <c r="DF54" s="190"/>
      <c r="DG54" s="80"/>
      <c r="DH54" s="80"/>
      <c r="DI54" s="79"/>
      <c r="DJ54" s="5"/>
      <c r="DK54" s="97"/>
      <c r="DL54" s="190"/>
      <c r="DM54" s="190"/>
      <c r="DN54" s="190"/>
      <c r="DO54" s="190"/>
      <c r="DP54" s="190"/>
      <c r="DQ54" s="190"/>
      <c r="DR54" s="190"/>
      <c r="DS54" s="190"/>
      <c r="DT54" s="190"/>
      <c r="DU54" s="80"/>
      <c r="DV54" s="80"/>
      <c r="DW54" s="79"/>
      <c r="DX54" s="5"/>
      <c r="DY54" s="97"/>
      <c r="DZ54" s="190"/>
      <c r="EA54" s="190"/>
      <c r="EB54" s="190"/>
      <c r="EC54" s="190"/>
      <c r="ED54" s="190"/>
      <c r="EE54" s="190"/>
      <c r="EF54" s="190"/>
      <c r="EG54" s="190"/>
      <c r="EH54" s="190"/>
      <c r="EI54" s="80"/>
      <c r="EJ54" s="80"/>
      <c r="EK54" s="79"/>
      <c r="EL54" s="5"/>
      <c r="EM54" s="97"/>
      <c r="EN54" s="190"/>
      <c r="EO54" s="190"/>
      <c r="EP54" s="190"/>
      <c r="EQ54" s="190"/>
      <c r="ER54" s="190"/>
      <c r="ES54" s="190"/>
      <c r="ET54" s="190"/>
      <c r="EU54" s="190"/>
      <c r="EV54" s="190"/>
      <c r="EW54" s="80"/>
      <c r="EX54" s="80"/>
      <c r="EY54" s="79"/>
      <c r="EZ54" s="5"/>
      <c r="FA54" s="97"/>
      <c r="FB54" s="190"/>
      <c r="FC54" s="190"/>
      <c r="FD54" s="190"/>
      <c r="FE54" s="190"/>
      <c r="FF54" s="190"/>
      <c r="FG54" s="190"/>
      <c r="FH54" s="190"/>
      <c r="FI54" s="190"/>
      <c r="FJ54" s="190"/>
      <c r="FK54" s="80"/>
      <c r="FL54" s="80"/>
      <c r="FM54" s="79"/>
      <c r="FN54" s="5"/>
      <c r="FO54" s="97"/>
      <c r="FP54" s="190"/>
      <c r="FQ54" s="190"/>
      <c r="FR54" s="190"/>
      <c r="FS54" s="190"/>
      <c r="FT54" s="190"/>
      <c r="FU54" s="190"/>
      <c r="FV54" s="190"/>
      <c r="FW54" s="190"/>
      <c r="FX54" s="190"/>
      <c r="FY54" s="80"/>
      <c r="FZ54" s="80"/>
    </row>
    <row r="55" spans="1:182" ht="15.75" thickBot="1">
      <c r="A55" s="79"/>
      <c r="B55" s="5"/>
      <c r="C55" s="91"/>
      <c r="D55" s="191"/>
      <c r="E55" s="191"/>
      <c r="F55" s="191"/>
      <c r="G55" s="191"/>
      <c r="H55" s="191"/>
      <c r="I55" s="191"/>
      <c r="J55" s="191"/>
      <c r="K55" s="191"/>
      <c r="L55" s="191"/>
      <c r="M55" s="98"/>
      <c r="N55" s="80"/>
      <c r="O55" s="79"/>
      <c r="P55" s="5"/>
      <c r="Q55" s="91"/>
      <c r="R55" s="191"/>
      <c r="S55" s="191"/>
      <c r="T55" s="191"/>
      <c r="U55" s="191"/>
      <c r="V55" s="191"/>
      <c r="W55" s="191"/>
      <c r="X55" s="191"/>
      <c r="Y55" s="191"/>
      <c r="Z55" s="191"/>
      <c r="AA55" s="98"/>
      <c r="AB55" s="80"/>
      <c r="AC55" s="79"/>
      <c r="AD55" s="5"/>
      <c r="AE55" s="91"/>
      <c r="AF55" s="191"/>
      <c r="AG55" s="191"/>
      <c r="AH55" s="191"/>
      <c r="AI55" s="191"/>
      <c r="AJ55" s="191"/>
      <c r="AK55" s="191"/>
      <c r="AL55" s="191"/>
      <c r="AM55" s="191"/>
      <c r="AN55" s="191"/>
      <c r="AO55" s="98"/>
      <c r="AP55" s="80"/>
      <c r="AQ55" s="79"/>
      <c r="AR55" s="5"/>
      <c r="AS55" s="91"/>
      <c r="AT55" s="191"/>
      <c r="AU55" s="191"/>
      <c r="AV55" s="191"/>
      <c r="AW55" s="191"/>
      <c r="AX55" s="191"/>
      <c r="AY55" s="191"/>
      <c r="AZ55" s="191"/>
      <c r="BA55" s="191"/>
      <c r="BB55" s="191"/>
      <c r="BC55" s="98"/>
      <c r="BD55" s="80"/>
      <c r="BE55" s="79"/>
      <c r="BF55" s="5"/>
      <c r="BG55" s="91"/>
      <c r="BH55" s="191"/>
      <c r="BI55" s="191"/>
      <c r="BJ55" s="191"/>
      <c r="BK55" s="191"/>
      <c r="BL55" s="191"/>
      <c r="BM55" s="191"/>
      <c r="BN55" s="191"/>
      <c r="BO55" s="191"/>
      <c r="BP55" s="191"/>
      <c r="BQ55" s="98"/>
      <c r="BR55" s="80"/>
      <c r="BS55" s="79"/>
      <c r="BT55" s="5"/>
      <c r="BU55" s="91"/>
      <c r="BV55" s="191"/>
      <c r="BW55" s="191"/>
      <c r="BX55" s="191"/>
      <c r="BY55" s="191"/>
      <c r="BZ55" s="191"/>
      <c r="CA55" s="191"/>
      <c r="CB55" s="191"/>
      <c r="CC55" s="191"/>
      <c r="CD55" s="191"/>
      <c r="CE55" s="98"/>
      <c r="CF55" s="80"/>
      <c r="CG55" s="79"/>
      <c r="CH55" s="5"/>
      <c r="CI55" s="91"/>
      <c r="CJ55" s="191"/>
      <c r="CK55" s="191"/>
      <c r="CL55" s="191"/>
      <c r="CM55" s="191"/>
      <c r="CN55" s="191"/>
      <c r="CO55" s="191"/>
      <c r="CP55" s="191"/>
      <c r="CQ55" s="191"/>
      <c r="CR55" s="191"/>
      <c r="CS55" s="98"/>
      <c r="CT55" s="80"/>
      <c r="CU55" s="79"/>
      <c r="CV55" s="5"/>
      <c r="CW55" s="91"/>
      <c r="CX55" s="191"/>
      <c r="CY55" s="191"/>
      <c r="CZ55" s="191"/>
      <c r="DA55" s="191"/>
      <c r="DB55" s="191"/>
      <c r="DC55" s="191"/>
      <c r="DD55" s="191"/>
      <c r="DE55" s="191"/>
      <c r="DF55" s="191"/>
      <c r="DG55" s="98"/>
      <c r="DH55" s="80"/>
      <c r="DI55" s="79"/>
      <c r="DJ55" s="5"/>
      <c r="DK55" s="91"/>
      <c r="DL55" s="191"/>
      <c r="DM55" s="191"/>
      <c r="DN55" s="191"/>
      <c r="DO55" s="191"/>
      <c r="DP55" s="191"/>
      <c r="DQ55" s="191"/>
      <c r="DR55" s="191"/>
      <c r="DS55" s="191"/>
      <c r="DT55" s="191"/>
      <c r="DU55" s="98"/>
      <c r="DV55" s="80"/>
      <c r="DW55" s="79"/>
      <c r="DX55" s="5"/>
      <c r="DY55" s="91"/>
      <c r="DZ55" s="191"/>
      <c r="EA55" s="191"/>
      <c r="EB55" s="191"/>
      <c r="EC55" s="191"/>
      <c r="ED55" s="191"/>
      <c r="EE55" s="191"/>
      <c r="EF55" s="191"/>
      <c r="EG55" s="191"/>
      <c r="EH55" s="191"/>
      <c r="EI55" s="98"/>
      <c r="EJ55" s="80"/>
      <c r="EK55" s="79"/>
      <c r="EL55" s="5"/>
      <c r="EM55" s="91"/>
      <c r="EN55" s="191"/>
      <c r="EO55" s="191"/>
      <c r="EP55" s="191"/>
      <c r="EQ55" s="191"/>
      <c r="ER55" s="191"/>
      <c r="ES55" s="191"/>
      <c r="ET55" s="191"/>
      <c r="EU55" s="191"/>
      <c r="EV55" s="191"/>
      <c r="EW55" s="98"/>
      <c r="EX55" s="80"/>
      <c r="EY55" s="79"/>
      <c r="EZ55" s="5"/>
      <c r="FA55" s="91"/>
      <c r="FB55" s="191"/>
      <c r="FC55" s="191"/>
      <c r="FD55" s="191"/>
      <c r="FE55" s="191"/>
      <c r="FF55" s="191"/>
      <c r="FG55" s="191"/>
      <c r="FH55" s="191"/>
      <c r="FI55" s="191"/>
      <c r="FJ55" s="191"/>
      <c r="FK55" s="98"/>
      <c r="FL55" s="80"/>
      <c r="FM55" s="79"/>
      <c r="FN55" s="5"/>
      <c r="FO55" s="91"/>
      <c r="FP55" s="191"/>
      <c r="FQ55" s="191"/>
      <c r="FR55" s="191"/>
      <c r="FS55" s="191"/>
      <c r="FT55" s="191"/>
      <c r="FU55" s="191"/>
      <c r="FV55" s="191"/>
      <c r="FW55" s="191"/>
      <c r="FX55" s="191"/>
      <c r="FY55" s="98"/>
      <c r="FZ55" s="80"/>
    </row>
    <row r="56" spans="1:182">
      <c r="A56" s="79"/>
      <c r="B56" s="5"/>
      <c r="C56" s="82"/>
      <c r="D56" s="82"/>
      <c r="E56" s="82"/>
      <c r="F56" s="82"/>
      <c r="G56" s="82"/>
      <c r="H56" s="82"/>
      <c r="I56" s="82"/>
      <c r="J56" s="5"/>
      <c r="K56" s="5"/>
      <c r="L56" s="5"/>
      <c r="M56" s="5"/>
      <c r="N56" s="80"/>
      <c r="O56" s="79"/>
      <c r="P56" s="5"/>
      <c r="Q56" s="82"/>
      <c r="R56" s="82"/>
      <c r="S56" s="82"/>
      <c r="T56" s="82"/>
      <c r="U56" s="82"/>
      <c r="V56" s="82"/>
      <c r="W56" s="82"/>
      <c r="X56" s="5"/>
      <c r="Y56" s="5"/>
      <c r="Z56" s="5"/>
      <c r="AA56" s="5"/>
      <c r="AB56" s="80"/>
      <c r="AC56" s="79"/>
      <c r="AD56" s="5"/>
      <c r="AE56" s="82"/>
      <c r="AF56" s="82"/>
      <c r="AG56" s="82"/>
      <c r="AH56" s="82"/>
      <c r="AI56" s="82"/>
      <c r="AJ56" s="82"/>
      <c r="AK56" s="82"/>
      <c r="AL56" s="5"/>
      <c r="AM56" s="5"/>
      <c r="AN56" s="5"/>
      <c r="AO56" s="5"/>
      <c r="AP56" s="80"/>
      <c r="AQ56" s="79"/>
      <c r="AR56" s="5"/>
      <c r="AS56" s="82"/>
      <c r="AT56" s="82"/>
      <c r="AU56" s="82"/>
      <c r="AV56" s="82"/>
      <c r="AW56" s="82"/>
      <c r="AX56" s="82"/>
      <c r="AY56" s="82"/>
      <c r="AZ56" s="5"/>
      <c r="BA56" s="5"/>
      <c r="BB56" s="5"/>
      <c r="BC56" s="5"/>
      <c r="BD56" s="80"/>
      <c r="BE56" s="79"/>
      <c r="BF56" s="5"/>
      <c r="BG56" s="82"/>
      <c r="BH56" s="82"/>
      <c r="BI56" s="82"/>
      <c r="BJ56" s="82"/>
      <c r="BK56" s="82"/>
      <c r="BL56" s="82"/>
      <c r="BM56" s="82"/>
      <c r="BN56" s="5"/>
      <c r="BO56" s="5"/>
      <c r="BP56" s="5"/>
      <c r="BQ56" s="5"/>
      <c r="BR56" s="80"/>
      <c r="BS56" s="79"/>
      <c r="BT56" s="5"/>
      <c r="BU56" s="82"/>
      <c r="BV56" s="82"/>
      <c r="BW56" s="82"/>
      <c r="BX56" s="82"/>
      <c r="BY56" s="82"/>
      <c r="BZ56" s="82"/>
      <c r="CA56" s="82"/>
      <c r="CB56" s="5"/>
      <c r="CC56" s="5"/>
      <c r="CD56" s="5"/>
      <c r="CE56" s="5"/>
      <c r="CF56" s="80"/>
      <c r="CG56" s="79"/>
      <c r="CH56" s="5"/>
      <c r="CI56" s="82"/>
      <c r="CJ56" s="82"/>
      <c r="CK56" s="82"/>
      <c r="CL56" s="82"/>
      <c r="CM56" s="82"/>
      <c r="CN56" s="82"/>
      <c r="CO56" s="82"/>
      <c r="CP56" s="5"/>
      <c r="CQ56" s="5"/>
      <c r="CR56" s="5"/>
      <c r="CS56" s="5"/>
      <c r="CT56" s="80"/>
      <c r="CU56" s="79"/>
      <c r="CV56" s="5"/>
      <c r="CW56" s="82"/>
      <c r="CX56" s="82"/>
      <c r="CY56" s="82"/>
      <c r="CZ56" s="82"/>
      <c r="DA56" s="82"/>
      <c r="DB56" s="82"/>
      <c r="DC56" s="82"/>
      <c r="DD56" s="5"/>
      <c r="DE56" s="5"/>
      <c r="DF56" s="5"/>
      <c r="DG56" s="5"/>
      <c r="DH56" s="80"/>
      <c r="DI56" s="79"/>
      <c r="DJ56" s="5"/>
      <c r="DK56" s="82"/>
      <c r="DL56" s="82"/>
      <c r="DM56" s="82"/>
      <c r="DN56" s="82"/>
      <c r="DO56" s="82"/>
      <c r="DP56" s="82"/>
      <c r="DQ56" s="82"/>
      <c r="DR56" s="5"/>
      <c r="DS56" s="5"/>
      <c r="DT56" s="5"/>
      <c r="DU56" s="5"/>
      <c r="DV56" s="80"/>
      <c r="DW56" s="79"/>
      <c r="DX56" s="5"/>
      <c r="DY56" s="82"/>
      <c r="DZ56" s="82"/>
      <c r="EA56" s="82"/>
      <c r="EB56" s="82"/>
      <c r="EC56" s="82"/>
      <c r="ED56" s="82"/>
      <c r="EE56" s="82"/>
      <c r="EF56" s="5"/>
      <c r="EG56" s="5"/>
      <c r="EH56" s="5"/>
      <c r="EI56" s="5"/>
      <c r="EJ56" s="80"/>
      <c r="EK56" s="79"/>
      <c r="EL56" s="5"/>
      <c r="EM56" s="82"/>
      <c r="EN56" s="82"/>
      <c r="EO56" s="82"/>
      <c r="EP56" s="82"/>
      <c r="EQ56" s="82"/>
      <c r="ER56" s="82"/>
      <c r="ES56" s="82"/>
      <c r="ET56" s="5"/>
      <c r="EU56" s="5"/>
      <c r="EV56" s="5"/>
      <c r="EW56" s="5"/>
      <c r="EX56" s="80"/>
      <c r="EY56" s="79"/>
      <c r="EZ56" s="5"/>
      <c r="FA56" s="82"/>
      <c r="FB56" s="82"/>
      <c r="FC56" s="82"/>
      <c r="FD56" s="82"/>
      <c r="FE56" s="82"/>
      <c r="FF56" s="82"/>
      <c r="FG56" s="82"/>
      <c r="FH56" s="5"/>
      <c r="FI56" s="5"/>
      <c r="FJ56" s="5"/>
      <c r="FK56" s="5"/>
      <c r="FL56" s="80"/>
      <c r="FM56" s="79"/>
      <c r="FN56" s="5"/>
      <c r="FO56" s="82"/>
      <c r="FP56" s="82"/>
      <c r="FQ56" s="82"/>
      <c r="FR56" s="82"/>
      <c r="FS56" s="82"/>
      <c r="FT56" s="82"/>
      <c r="FU56" s="82"/>
      <c r="FV56" s="5"/>
      <c r="FW56" s="5"/>
      <c r="FX56" s="5"/>
      <c r="FY56" s="5"/>
      <c r="FZ56" s="80"/>
    </row>
    <row r="57" spans="1:182">
      <c r="A57" s="79"/>
      <c r="B57" s="1"/>
      <c r="C57" s="1"/>
      <c r="D57" s="99" t="s">
        <v>66</v>
      </c>
      <c r="E57" s="100"/>
      <c r="F57" s="100"/>
      <c r="G57" s="2"/>
      <c r="H57" s="2"/>
      <c r="I57" s="2"/>
      <c r="J57" s="1"/>
      <c r="K57" s="1"/>
      <c r="L57" s="1"/>
      <c r="M57" s="1"/>
      <c r="N57" s="80"/>
      <c r="O57" s="79"/>
      <c r="P57" s="1"/>
      <c r="Q57" s="1"/>
      <c r="R57" s="99" t="s">
        <v>66</v>
      </c>
      <c r="S57" s="100"/>
      <c r="T57" s="100"/>
      <c r="U57" s="2"/>
      <c r="V57" s="2"/>
      <c r="W57" s="2"/>
      <c r="X57" s="1"/>
      <c r="Y57" s="1"/>
      <c r="Z57" s="1"/>
      <c r="AA57" s="1"/>
      <c r="AB57" s="80"/>
      <c r="AC57" s="79"/>
      <c r="AD57" s="1"/>
      <c r="AE57" s="1"/>
      <c r="AF57" s="99" t="s">
        <v>66</v>
      </c>
      <c r="AG57" s="100"/>
      <c r="AH57" s="100"/>
      <c r="AI57" s="2"/>
      <c r="AJ57" s="2"/>
      <c r="AK57" s="2"/>
      <c r="AL57" s="1"/>
      <c r="AM57" s="1"/>
      <c r="AN57" s="1"/>
      <c r="AO57" s="1"/>
      <c r="AP57" s="80"/>
      <c r="AQ57" s="79"/>
      <c r="AR57" s="1"/>
      <c r="AS57" s="1"/>
      <c r="AT57" s="99" t="s">
        <v>66</v>
      </c>
      <c r="AU57" s="100"/>
      <c r="AV57" s="100"/>
      <c r="AW57" s="2"/>
      <c r="AX57" s="2"/>
      <c r="AY57" s="2"/>
      <c r="AZ57" s="1"/>
      <c r="BA57" s="1"/>
      <c r="BB57" s="1"/>
      <c r="BC57" s="1"/>
      <c r="BD57" s="80"/>
      <c r="BE57" s="79"/>
      <c r="BF57" s="1"/>
      <c r="BG57" s="1"/>
      <c r="BH57" s="99" t="s">
        <v>66</v>
      </c>
      <c r="BI57" s="100"/>
      <c r="BJ57" s="100"/>
      <c r="BK57" s="2"/>
      <c r="BL57" s="2"/>
      <c r="BM57" s="2"/>
      <c r="BN57" s="1"/>
      <c r="BO57" s="1"/>
      <c r="BP57" s="1"/>
      <c r="BQ57" s="1"/>
      <c r="BR57" s="80"/>
      <c r="BS57" s="79"/>
      <c r="BT57" s="1"/>
      <c r="BU57" s="1"/>
      <c r="BV57" s="99" t="s">
        <v>66</v>
      </c>
      <c r="BW57" s="100"/>
      <c r="BX57" s="100"/>
      <c r="BY57" s="2"/>
      <c r="BZ57" s="2"/>
      <c r="CA57" s="2"/>
      <c r="CB57" s="1"/>
      <c r="CC57" s="1"/>
      <c r="CD57" s="1"/>
      <c r="CE57" s="1"/>
      <c r="CF57" s="80"/>
      <c r="CG57" s="79"/>
      <c r="CH57" s="1"/>
      <c r="CI57" s="1"/>
      <c r="CJ57" s="99" t="s">
        <v>66</v>
      </c>
      <c r="CK57" s="100"/>
      <c r="CL57" s="100"/>
      <c r="CM57" s="2"/>
      <c r="CN57" s="2"/>
      <c r="CO57" s="2"/>
      <c r="CP57" s="1"/>
      <c r="CQ57" s="1"/>
      <c r="CR57" s="1"/>
      <c r="CS57" s="1"/>
      <c r="CT57" s="80"/>
      <c r="CU57" s="79"/>
      <c r="CV57" s="1"/>
      <c r="CW57" s="1"/>
      <c r="CX57" s="99" t="s">
        <v>66</v>
      </c>
      <c r="CY57" s="100"/>
      <c r="CZ57" s="100"/>
      <c r="DA57" s="2"/>
      <c r="DB57" s="2"/>
      <c r="DC57" s="2"/>
      <c r="DD57" s="1"/>
      <c r="DE57" s="1"/>
      <c r="DF57" s="1"/>
      <c r="DG57" s="1"/>
      <c r="DH57" s="80"/>
      <c r="DI57" s="79"/>
      <c r="DJ57" s="1"/>
      <c r="DK57" s="1"/>
      <c r="DL57" s="99" t="s">
        <v>66</v>
      </c>
      <c r="DM57" s="100"/>
      <c r="DN57" s="100"/>
      <c r="DO57" s="2"/>
      <c r="DP57" s="2"/>
      <c r="DQ57" s="2"/>
      <c r="DR57" s="1"/>
      <c r="DS57" s="1"/>
      <c r="DT57" s="1"/>
      <c r="DU57" s="1"/>
      <c r="DV57" s="80"/>
      <c r="DW57" s="79"/>
      <c r="DX57" s="1"/>
      <c r="DY57" s="1"/>
      <c r="DZ57" s="99" t="s">
        <v>66</v>
      </c>
      <c r="EA57" s="100"/>
      <c r="EB57" s="100"/>
      <c r="EC57" s="2"/>
      <c r="ED57" s="2"/>
      <c r="EE57" s="2"/>
      <c r="EF57" s="1"/>
      <c r="EG57" s="1"/>
      <c r="EH57" s="1"/>
      <c r="EI57" s="1"/>
      <c r="EJ57" s="80"/>
      <c r="EK57" s="79"/>
      <c r="EL57" s="1"/>
      <c r="EM57" s="1"/>
      <c r="EN57" s="99" t="s">
        <v>66</v>
      </c>
      <c r="EO57" s="100"/>
      <c r="EP57" s="100"/>
      <c r="EQ57" s="2"/>
      <c r="ER57" s="2"/>
      <c r="ES57" s="2"/>
      <c r="ET57" s="1"/>
      <c r="EU57" s="1"/>
      <c r="EV57" s="1"/>
      <c r="EW57" s="1"/>
      <c r="EX57" s="80"/>
      <c r="EY57" s="79"/>
      <c r="EZ57" s="1"/>
      <c r="FA57" s="1"/>
      <c r="FB57" s="99" t="s">
        <v>66</v>
      </c>
      <c r="FC57" s="100"/>
      <c r="FD57" s="100"/>
      <c r="FE57" s="2"/>
      <c r="FF57" s="2"/>
      <c r="FG57" s="2"/>
      <c r="FH57" s="1"/>
      <c r="FI57" s="1"/>
      <c r="FJ57" s="1"/>
      <c r="FK57" s="1"/>
      <c r="FL57" s="80"/>
      <c r="FM57" s="79"/>
      <c r="FN57" s="1"/>
      <c r="FO57" s="1"/>
      <c r="FP57" s="99" t="s">
        <v>66</v>
      </c>
      <c r="FQ57" s="100"/>
      <c r="FR57" s="100"/>
      <c r="FS57" s="2"/>
      <c r="FT57" s="2"/>
      <c r="FU57" s="2"/>
      <c r="FV57" s="1"/>
      <c r="FW57" s="1"/>
      <c r="FX57" s="1"/>
      <c r="FY57" s="1"/>
      <c r="FZ57" s="80"/>
    </row>
    <row r="58" spans="1:182" ht="16.5">
      <c r="A58" s="77"/>
      <c r="B58" s="1"/>
      <c r="C58" s="1"/>
      <c r="D58" s="99" t="s">
        <v>67</v>
      </c>
      <c r="E58" s="1"/>
      <c r="F58" s="1"/>
      <c r="G58" s="1"/>
      <c r="H58" s="1"/>
      <c r="I58" s="101"/>
      <c r="J58" s="99" t="s">
        <v>68</v>
      </c>
      <c r="K58" s="101"/>
      <c r="L58" s="1"/>
      <c r="M58" s="1"/>
      <c r="N58" s="80"/>
      <c r="O58" s="77"/>
      <c r="P58" s="1"/>
      <c r="Q58" s="1"/>
      <c r="R58" s="99" t="s">
        <v>67</v>
      </c>
      <c r="S58" s="1"/>
      <c r="T58" s="1"/>
      <c r="U58" s="1"/>
      <c r="V58" s="1"/>
      <c r="W58" s="101"/>
      <c r="X58" s="99" t="s">
        <v>68</v>
      </c>
      <c r="Y58" s="101"/>
      <c r="Z58" s="1"/>
      <c r="AA58" s="1"/>
      <c r="AB58" s="80"/>
      <c r="AC58" s="77"/>
      <c r="AD58" s="1"/>
      <c r="AE58" s="1"/>
      <c r="AF58" s="99" t="s">
        <v>67</v>
      </c>
      <c r="AG58" s="1"/>
      <c r="AH58" s="1"/>
      <c r="AI58" s="1"/>
      <c r="AJ58" s="1"/>
      <c r="AK58" s="101"/>
      <c r="AL58" s="99" t="s">
        <v>68</v>
      </c>
      <c r="AM58" s="101"/>
      <c r="AN58" s="1"/>
      <c r="AO58" s="1"/>
      <c r="AP58" s="80"/>
      <c r="AQ58" s="77"/>
      <c r="AR58" s="1"/>
      <c r="AS58" s="1"/>
      <c r="AT58" s="99" t="s">
        <v>67</v>
      </c>
      <c r="AU58" s="1"/>
      <c r="AV58" s="1"/>
      <c r="AW58" s="1"/>
      <c r="AX58" s="1"/>
      <c r="AY58" s="101"/>
      <c r="AZ58" s="99" t="s">
        <v>68</v>
      </c>
      <c r="BA58" s="101"/>
      <c r="BB58" s="1"/>
      <c r="BC58" s="1"/>
      <c r="BD58" s="80"/>
      <c r="BE58" s="77"/>
      <c r="BF58" s="1"/>
      <c r="BG58" s="1"/>
      <c r="BH58" s="99" t="s">
        <v>67</v>
      </c>
      <c r="BI58" s="1"/>
      <c r="BJ58" s="1"/>
      <c r="BK58" s="1"/>
      <c r="BL58" s="1"/>
      <c r="BM58" s="101"/>
      <c r="BN58" s="99" t="s">
        <v>68</v>
      </c>
      <c r="BO58" s="101"/>
      <c r="BP58" s="1"/>
      <c r="BQ58" s="1"/>
      <c r="BR58" s="80"/>
      <c r="BS58" s="77"/>
      <c r="BT58" s="1"/>
      <c r="BU58" s="1"/>
      <c r="BV58" s="99" t="s">
        <v>67</v>
      </c>
      <c r="BW58" s="1"/>
      <c r="BX58" s="1"/>
      <c r="BY58" s="1"/>
      <c r="BZ58" s="1"/>
      <c r="CA58" s="101"/>
      <c r="CB58" s="99" t="s">
        <v>68</v>
      </c>
      <c r="CC58" s="101"/>
      <c r="CD58" s="1"/>
      <c r="CE58" s="1"/>
      <c r="CF58" s="80"/>
      <c r="CG58" s="77"/>
      <c r="CH58" s="1"/>
      <c r="CI58" s="1"/>
      <c r="CJ58" s="99" t="s">
        <v>67</v>
      </c>
      <c r="CK58" s="1"/>
      <c r="CL58" s="1"/>
      <c r="CM58" s="1"/>
      <c r="CN58" s="1"/>
      <c r="CO58" s="101"/>
      <c r="CP58" s="99" t="s">
        <v>68</v>
      </c>
      <c r="CQ58" s="101"/>
      <c r="CR58" s="1"/>
      <c r="CS58" s="1"/>
      <c r="CT58" s="80"/>
      <c r="CU58" s="77"/>
      <c r="CV58" s="1"/>
      <c r="CW58" s="1"/>
      <c r="CX58" s="99" t="s">
        <v>67</v>
      </c>
      <c r="CY58" s="1"/>
      <c r="CZ58" s="1"/>
      <c r="DA58" s="1"/>
      <c r="DB58" s="1"/>
      <c r="DC58" s="101"/>
      <c r="DD58" s="99" t="s">
        <v>68</v>
      </c>
      <c r="DE58" s="101"/>
      <c r="DF58" s="1"/>
      <c r="DG58" s="1"/>
      <c r="DH58" s="80"/>
      <c r="DI58" s="77"/>
      <c r="DJ58" s="1"/>
      <c r="DK58" s="1"/>
      <c r="DL58" s="99" t="s">
        <v>67</v>
      </c>
      <c r="DM58" s="1"/>
      <c r="DN58" s="1"/>
      <c r="DO58" s="1"/>
      <c r="DP58" s="1"/>
      <c r="DQ58" s="101"/>
      <c r="DR58" s="99" t="s">
        <v>68</v>
      </c>
      <c r="DS58" s="101"/>
      <c r="DT58" s="1"/>
      <c r="DU58" s="1"/>
      <c r="DV58" s="80"/>
      <c r="DW58" s="77"/>
      <c r="DX58" s="1"/>
      <c r="DY58" s="1"/>
      <c r="DZ58" s="99" t="s">
        <v>67</v>
      </c>
      <c r="EA58" s="1"/>
      <c r="EB58" s="1"/>
      <c r="EC58" s="1"/>
      <c r="ED58" s="1"/>
      <c r="EE58" s="101"/>
      <c r="EF58" s="99" t="s">
        <v>68</v>
      </c>
      <c r="EG58" s="101"/>
      <c r="EH58" s="1"/>
      <c r="EI58" s="1"/>
      <c r="EJ58" s="80"/>
      <c r="EK58" s="77"/>
      <c r="EL58" s="1"/>
      <c r="EM58" s="1"/>
      <c r="EN58" s="99" t="s">
        <v>67</v>
      </c>
      <c r="EO58" s="1"/>
      <c r="EP58" s="1"/>
      <c r="EQ58" s="1"/>
      <c r="ER58" s="1"/>
      <c r="ES58" s="101"/>
      <c r="ET58" s="99" t="s">
        <v>68</v>
      </c>
      <c r="EU58" s="101"/>
      <c r="EV58" s="1"/>
      <c r="EW58" s="1"/>
      <c r="EX58" s="80"/>
      <c r="EY58" s="77"/>
      <c r="EZ58" s="1"/>
      <c r="FA58" s="1"/>
      <c r="FB58" s="99" t="s">
        <v>67</v>
      </c>
      <c r="FC58" s="1"/>
      <c r="FD58" s="1"/>
      <c r="FE58" s="1"/>
      <c r="FF58" s="1"/>
      <c r="FG58" s="101"/>
      <c r="FH58" s="99" t="s">
        <v>68</v>
      </c>
      <c r="FI58" s="101"/>
      <c r="FJ58" s="1"/>
      <c r="FK58" s="1"/>
      <c r="FL58" s="80"/>
      <c r="FM58" s="77"/>
      <c r="FN58" s="1"/>
      <c r="FO58" s="1"/>
      <c r="FP58" s="99" t="s">
        <v>67</v>
      </c>
      <c r="FQ58" s="1"/>
      <c r="FR58" s="1"/>
      <c r="FS58" s="1"/>
      <c r="FT58" s="1"/>
      <c r="FU58" s="101"/>
      <c r="FV58" s="99" t="s">
        <v>68</v>
      </c>
      <c r="FW58" s="101"/>
      <c r="FX58" s="1"/>
      <c r="FY58" s="1"/>
      <c r="FZ58" s="80"/>
    </row>
    <row r="59" spans="1:182">
      <c r="A59" s="79"/>
      <c r="B59" s="1"/>
      <c r="C59" s="1"/>
      <c r="D59" s="1"/>
      <c r="E59" s="102" t="s">
        <v>69</v>
      </c>
      <c r="F59" s="102"/>
      <c r="G59" s="1"/>
      <c r="H59" s="1"/>
      <c r="I59" s="102"/>
      <c r="J59" s="102" t="s">
        <v>70</v>
      </c>
      <c r="K59" s="102"/>
      <c r="L59" s="1"/>
      <c r="M59" s="1"/>
      <c r="N59" s="80"/>
      <c r="O59" s="79"/>
      <c r="P59" s="1"/>
      <c r="Q59" s="1"/>
      <c r="R59" s="1"/>
      <c r="S59" s="102" t="s">
        <v>69</v>
      </c>
      <c r="T59" s="102"/>
      <c r="U59" s="1"/>
      <c r="V59" s="1"/>
      <c r="W59" s="102"/>
      <c r="X59" s="102" t="s">
        <v>70</v>
      </c>
      <c r="Y59" s="102"/>
      <c r="Z59" s="1"/>
      <c r="AA59" s="1"/>
      <c r="AB59" s="80"/>
      <c r="AC59" s="79"/>
      <c r="AD59" s="1"/>
      <c r="AE59" s="1"/>
      <c r="AF59" s="1"/>
      <c r="AG59" s="102" t="s">
        <v>69</v>
      </c>
      <c r="AH59" s="102"/>
      <c r="AI59" s="1"/>
      <c r="AJ59" s="1"/>
      <c r="AK59" s="102"/>
      <c r="AL59" s="102" t="s">
        <v>70</v>
      </c>
      <c r="AM59" s="102"/>
      <c r="AN59" s="1"/>
      <c r="AO59" s="1"/>
      <c r="AP59" s="80"/>
      <c r="AQ59" s="79"/>
      <c r="AR59" s="1"/>
      <c r="AS59" s="1"/>
      <c r="AT59" s="1"/>
      <c r="AU59" s="102" t="s">
        <v>69</v>
      </c>
      <c r="AV59" s="102"/>
      <c r="AW59" s="1"/>
      <c r="AX59" s="1"/>
      <c r="AY59" s="102"/>
      <c r="AZ59" s="102" t="s">
        <v>70</v>
      </c>
      <c r="BA59" s="102"/>
      <c r="BB59" s="1"/>
      <c r="BC59" s="1"/>
      <c r="BD59" s="80"/>
      <c r="BE59" s="79"/>
      <c r="BF59" s="1"/>
      <c r="BG59" s="1"/>
      <c r="BH59" s="1"/>
      <c r="BI59" s="102" t="s">
        <v>69</v>
      </c>
      <c r="BJ59" s="102"/>
      <c r="BK59" s="1"/>
      <c r="BL59" s="1"/>
      <c r="BM59" s="102"/>
      <c r="BN59" s="102" t="s">
        <v>70</v>
      </c>
      <c r="BO59" s="102"/>
      <c r="BP59" s="1"/>
      <c r="BQ59" s="1"/>
      <c r="BR59" s="80"/>
      <c r="BS59" s="79"/>
      <c r="BT59" s="1"/>
      <c r="BU59" s="1"/>
      <c r="BV59" s="1"/>
      <c r="BW59" s="102" t="s">
        <v>69</v>
      </c>
      <c r="BX59" s="102"/>
      <c r="BY59" s="1"/>
      <c r="BZ59" s="1"/>
      <c r="CA59" s="102"/>
      <c r="CB59" s="102" t="s">
        <v>70</v>
      </c>
      <c r="CC59" s="102"/>
      <c r="CD59" s="1"/>
      <c r="CE59" s="1"/>
      <c r="CF59" s="80"/>
      <c r="CG59" s="79"/>
      <c r="CH59" s="1"/>
      <c r="CI59" s="1"/>
      <c r="CJ59" s="1"/>
      <c r="CK59" s="102" t="s">
        <v>69</v>
      </c>
      <c r="CL59" s="102"/>
      <c r="CM59" s="1"/>
      <c r="CN59" s="1"/>
      <c r="CO59" s="102"/>
      <c r="CP59" s="102" t="s">
        <v>70</v>
      </c>
      <c r="CQ59" s="102"/>
      <c r="CR59" s="1"/>
      <c r="CS59" s="1"/>
      <c r="CT59" s="80"/>
      <c r="CU59" s="79"/>
      <c r="CV59" s="1"/>
      <c r="CW59" s="1"/>
      <c r="CX59" s="1"/>
      <c r="CY59" s="102" t="s">
        <v>69</v>
      </c>
      <c r="CZ59" s="102"/>
      <c r="DA59" s="1"/>
      <c r="DB59" s="1"/>
      <c r="DC59" s="102"/>
      <c r="DD59" s="102" t="s">
        <v>70</v>
      </c>
      <c r="DE59" s="102"/>
      <c r="DF59" s="1"/>
      <c r="DG59" s="1"/>
      <c r="DH59" s="80"/>
      <c r="DI59" s="79"/>
      <c r="DJ59" s="1"/>
      <c r="DK59" s="1"/>
      <c r="DL59" s="1"/>
      <c r="DM59" s="102" t="s">
        <v>69</v>
      </c>
      <c r="DN59" s="102"/>
      <c r="DO59" s="1"/>
      <c r="DP59" s="1"/>
      <c r="DQ59" s="102"/>
      <c r="DR59" s="102" t="s">
        <v>70</v>
      </c>
      <c r="DS59" s="102"/>
      <c r="DT59" s="1"/>
      <c r="DU59" s="1"/>
      <c r="DV59" s="80"/>
      <c r="DW59" s="79"/>
      <c r="DX59" s="1"/>
      <c r="DY59" s="1"/>
      <c r="DZ59" s="1"/>
      <c r="EA59" s="102" t="s">
        <v>69</v>
      </c>
      <c r="EB59" s="102"/>
      <c r="EC59" s="1"/>
      <c r="ED59" s="1"/>
      <c r="EE59" s="102"/>
      <c r="EF59" s="102" t="s">
        <v>70</v>
      </c>
      <c r="EG59" s="102"/>
      <c r="EH59" s="1"/>
      <c r="EI59" s="1"/>
      <c r="EJ59" s="80"/>
      <c r="EK59" s="79"/>
      <c r="EL59" s="1"/>
      <c r="EM59" s="1"/>
      <c r="EN59" s="1"/>
      <c r="EO59" s="102" t="s">
        <v>69</v>
      </c>
      <c r="EP59" s="102"/>
      <c r="EQ59" s="1"/>
      <c r="ER59" s="1"/>
      <c r="ES59" s="102"/>
      <c r="ET59" s="102" t="s">
        <v>70</v>
      </c>
      <c r="EU59" s="102"/>
      <c r="EV59" s="1"/>
      <c r="EW59" s="1"/>
      <c r="EX59" s="80"/>
      <c r="EY59" s="79"/>
      <c r="EZ59" s="1"/>
      <c r="FA59" s="1"/>
      <c r="FB59" s="1"/>
      <c r="FC59" s="102" t="s">
        <v>69</v>
      </c>
      <c r="FD59" s="102"/>
      <c r="FE59" s="1"/>
      <c r="FF59" s="1"/>
      <c r="FG59" s="102"/>
      <c r="FH59" s="102" t="s">
        <v>70</v>
      </c>
      <c r="FI59" s="102"/>
      <c r="FJ59" s="1"/>
      <c r="FK59" s="1"/>
      <c r="FL59" s="80"/>
      <c r="FM59" s="79"/>
      <c r="FN59" s="1"/>
      <c r="FO59" s="1"/>
      <c r="FP59" s="1"/>
      <c r="FQ59" s="102" t="s">
        <v>69</v>
      </c>
      <c r="FR59" s="102"/>
      <c r="FS59" s="1"/>
      <c r="FT59" s="1"/>
      <c r="FU59" s="102"/>
      <c r="FV59" s="102" t="s">
        <v>70</v>
      </c>
      <c r="FW59" s="102"/>
      <c r="FX59" s="1"/>
      <c r="FY59" s="1"/>
      <c r="FZ59" s="80"/>
    </row>
    <row r="60" spans="1:182">
      <c r="A60" s="79"/>
      <c r="B60" s="5"/>
      <c r="C60" s="5"/>
      <c r="D60" s="5"/>
      <c r="E60" s="5"/>
      <c r="F60" s="5"/>
      <c r="G60" s="5"/>
      <c r="H60" s="5"/>
      <c r="I60" s="5"/>
      <c r="J60" s="5"/>
      <c r="K60" s="5"/>
      <c r="L60" s="5"/>
      <c r="M60" s="5"/>
      <c r="N60" s="80"/>
      <c r="O60" s="79"/>
      <c r="P60" s="5"/>
      <c r="Q60" s="5"/>
      <c r="R60" s="5"/>
      <c r="S60" s="5"/>
      <c r="T60" s="5"/>
      <c r="U60" s="5"/>
      <c r="V60" s="5"/>
      <c r="W60" s="5"/>
      <c r="X60" s="5"/>
      <c r="Y60" s="5"/>
      <c r="Z60" s="5"/>
      <c r="AA60" s="5"/>
      <c r="AB60" s="80"/>
      <c r="AC60" s="79"/>
      <c r="AD60" s="5"/>
      <c r="AE60" s="5"/>
      <c r="AF60" s="5"/>
      <c r="AG60" s="5"/>
      <c r="AH60" s="5"/>
      <c r="AI60" s="5"/>
      <c r="AJ60" s="5"/>
      <c r="AK60" s="5"/>
      <c r="AL60" s="5"/>
      <c r="AM60" s="5"/>
      <c r="AN60" s="5"/>
      <c r="AO60" s="5"/>
      <c r="AP60" s="80"/>
      <c r="AQ60" s="79"/>
      <c r="AR60" s="5"/>
      <c r="AS60" s="5"/>
      <c r="AT60" s="5"/>
      <c r="AU60" s="5"/>
      <c r="AV60" s="5"/>
      <c r="AW60" s="5"/>
      <c r="AX60" s="5"/>
      <c r="AY60" s="5"/>
      <c r="AZ60" s="5"/>
      <c r="BA60" s="5"/>
      <c r="BB60" s="5"/>
      <c r="BC60" s="5"/>
      <c r="BD60" s="80"/>
      <c r="BE60" s="79"/>
      <c r="BF60" s="5"/>
      <c r="BG60" s="5"/>
      <c r="BH60" s="5"/>
      <c r="BI60" s="5"/>
      <c r="BJ60" s="5"/>
      <c r="BK60" s="5"/>
      <c r="BL60" s="5"/>
      <c r="BM60" s="5"/>
      <c r="BN60" s="5"/>
      <c r="BO60" s="5"/>
      <c r="BP60" s="5"/>
      <c r="BQ60" s="5"/>
      <c r="BR60" s="80"/>
      <c r="BS60" s="79"/>
      <c r="BT60" s="5"/>
      <c r="BU60" s="5"/>
      <c r="BV60" s="5"/>
      <c r="BW60" s="5"/>
      <c r="BX60" s="5"/>
      <c r="BY60" s="5"/>
      <c r="BZ60" s="5"/>
      <c r="CA60" s="5"/>
      <c r="CB60" s="5"/>
      <c r="CC60" s="5"/>
      <c r="CD60" s="5"/>
      <c r="CE60" s="5"/>
      <c r="CF60" s="80"/>
      <c r="CG60" s="79"/>
      <c r="CH60" s="5"/>
      <c r="CI60" s="5"/>
      <c r="CJ60" s="5"/>
      <c r="CK60" s="5"/>
      <c r="CL60" s="5"/>
      <c r="CM60" s="5"/>
      <c r="CN60" s="5"/>
      <c r="CO60" s="5"/>
      <c r="CP60" s="5"/>
      <c r="CQ60" s="5"/>
      <c r="CR60" s="5"/>
      <c r="CS60" s="5"/>
      <c r="CT60" s="80"/>
      <c r="CU60" s="79"/>
      <c r="CV60" s="5"/>
      <c r="CW60" s="5"/>
      <c r="CX60" s="5"/>
      <c r="CY60" s="5"/>
      <c r="CZ60" s="5"/>
      <c r="DA60" s="5"/>
      <c r="DB60" s="5"/>
      <c r="DC60" s="5"/>
      <c r="DD60" s="5"/>
      <c r="DE60" s="5"/>
      <c r="DF60" s="5"/>
      <c r="DG60" s="5"/>
      <c r="DH60" s="80"/>
      <c r="DI60" s="79"/>
      <c r="DJ60" s="5"/>
      <c r="DK60" s="5"/>
      <c r="DL60" s="5"/>
      <c r="DM60" s="5"/>
      <c r="DN60" s="5"/>
      <c r="DO60" s="5"/>
      <c r="DP60" s="5"/>
      <c r="DQ60" s="5"/>
      <c r="DR60" s="5"/>
      <c r="DS60" s="5"/>
      <c r="DT60" s="5"/>
      <c r="DU60" s="5"/>
      <c r="DV60" s="80"/>
      <c r="DW60" s="79"/>
      <c r="DX60" s="5"/>
      <c r="DY60" s="5"/>
      <c r="DZ60" s="5"/>
      <c r="EA60" s="5"/>
      <c r="EB60" s="5"/>
      <c r="EC60" s="5"/>
      <c r="ED60" s="5"/>
      <c r="EE60" s="5"/>
      <c r="EF60" s="5"/>
      <c r="EG60" s="5"/>
      <c r="EH60" s="5"/>
      <c r="EI60" s="5"/>
      <c r="EJ60" s="80"/>
      <c r="EK60" s="79"/>
      <c r="EL60" s="5"/>
      <c r="EM60" s="5"/>
      <c r="EN60" s="5"/>
      <c r="EO60" s="5"/>
      <c r="EP60" s="5"/>
      <c r="EQ60" s="5"/>
      <c r="ER60" s="5"/>
      <c r="ES60" s="5"/>
      <c r="ET60" s="5"/>
      <c r="EU60" s="5"/>
      <c r="EV60" s="5"/>
      <c r="EW60" s="5"/>
      <c r="EX60" s="80"/>
      <c r="EY60" s="79"/>
      <c r="EZ60" s="5"/>
      <c r="FA60" s="5"/>
      <c r="FB60" s="5"/>
      <c r="FC60" s="5"/>
      <c r="FD60" s="5"/>
      <c r="FE60" s="5"/>
      <c r="FF60" s="5"/>
      <c r="FG60" s="5"/>
      <c r="FH60" s="5"/>
      <c r="FI60" s="5"/>
      <c r="FJ60" s="5"/>
      <c r="FK60" s="5"/>
      <c r="FL60" s="80"/>
      <c r="FM60" s="79"/>
      <c r="FN60" s="5"/>
      <c r="FO60" s="5"/>
      <c r="FP60" s="5"/>
      <c r="FQ60" s="5"/>
      <c r="FR60" s="5"/>
      <c r="FS60" s="5"/>
      <c r="FT60" s="5"/>
      <c r="FU60" s="5"/>
      <c r="FV60" s="5"/>
      <c r="FW60" s="5"/>
      <c r="FX60" s="5"/>
      <c r="FY60" s="5"/>
      <c r="FZ60" s="80"/>
    </row>
    <row r="61" spans="1:182">
      <c r="A61" s="79"/>
      <c r="B61" s="145"/>
      <c r="C61" s="145"/>
      <c r="D61" s="145"/>
      <c r="E61" s="145"/>
      <c r="F61" s="145"/>
      <c r="G61" s="145"/>
      <c r="H61" s="145"/>
      <c r="I61" s="5"/>
      <c r="J61" s="145"/>
      <c r="K61" s="145"/>
      <c r="L61" s="145"/>
      <c r="M61" s="103"/>
      <c r="N61" s="86"/>
      <c r="O61" s="79"/>
      <c r="P61" s="145"/>
      <c r="Q61" s="145"/>
      <c r="R61" s="145"/>
      <c r="S61" s="145"/>
      <c r="T61" s="145"/>
      <c r="U61" s="145"/>
      <c r="V61" s="145"/>
      <c r="W61" s="5"/>
      <c r="X61" s="145"/>
      <c r="Y61" s="145"/>
      <c r="Z61" s="145"/>
      <c r="AA61" s="103"/>
      <c r="AB61" s="86"/>
      <c r="AC61" s="79"/>
      <c r="AD61" s="145"/>
      <c r="AE61" s="145"/>
      <c r="AF61" s="145"/>
      <c r="AG61" s="145"/>
      <c r="AH61" s="145"/>
      <c r="AI61" s="145"/>
      <c r="AJ61" s="145"/>
      <c r="AK61" s="5"/>
      <c r="AL61" s="145"/>
      <c r="AM61" s="145"/>
      <c r="AN61" s="145"/>
      <c r="AO61" s="103"/>
      <c r="AP61" s="86"/>
      <c r="AQ61" s="79"/>
      <c r="AR61" s="145"/>
      <c r="AS61" s="145"/>
      <c r="AT61" s="145"/>
      <c r="AU61" s="145"/>
      <c r="AV61" s="145"/>
      <c r="AW61" s="145"/>
      <c r="AX61" s="145"/>
      <c r="AY61" s="5"/>
      <c r="AZ61" s="145"/>
      <c r="BA61" s="145"/>
      <c r="BB61" s="145"/>
      <c r="BC61" s="103"/>
      <c r="BD61" s="86"/>
      <c r="BE61" s="79"/>
      <c r="BF61" s="145"/>
      <c r="BG61" s="145"/>
      <c r="BH61" s="145"/>
      <c r="BI61" s="145"/>
      <c r="BJ61" s="145"/>
      <c r="BK61" s="145"/>
      <c r="BL61" s="145"/>
      <c r="BM61" s="5"/>
      <c r="BN61" s="145"/>
      <c r="BO61" s="145"/>
      <c r="BP61" s="145"/>
      <c r="BQ61" s="103"/>
      <c r="BR61" s="86"/>
      <c r="BS61" s="79"/>
      <c r="BT61" s="145"/>
      <c r="BU61" s="145"/>
      <c r="BV61" s="145"/>
      <c r="BW61" s="145"/>
      <c r="BX61" s="145"/>
      <c r="BY61" s="145"/>
      <c r="BZ61" s="145"/>
      <c r="CA61" s="5"/>
      <c r="CB61" s="145"/>
      <c r="CC61" s="145"/>
      <c r="CD61" s="145"/>
      <c r="CE61" s="103"/>
      <c r="CF61" s="86"/>
      <c r="CG61" s="79"/>
      <c r="CH61" s="145"/>
      <c r="CI61" s="145"/>
      <c r="CJ61" s="145"/>
      <c r="CK61" s="145"/>
      <c r="CL61" s="145"/>
      <c r="CM61" s="145"/>
      <c r="CN61" s="145"/>
      <c r="CO61" s="5"/>
      <c r="CP61" s="145"/>
      <c r="CQ61" s="145"/>
      <c r="CR61" s="145"/>
      <c r="CS61" s="103"/>
      <c r="CT61" s="86"/>
      <c r="CU61" s="79"/>
      <c r="CV61" s="145"/>
      <c r="CW61" s="145"/>
      <c r="CX61" s="145"/>
      <c r="CY61" s="145"/>
      <c r="CZ61" s="145"/>
      <c r="DA61" s="145"/>
      <c r="DB61" s="145"/>
      <c r="DC61" s="5"/>
      <c r="DD61" s="145"/>
      <c r="DE61" s="145"/>
      <c r="DF61" s="145"/>
      <c r="DG61" s="103"/>
      <c r="DH61" s="86"/>
      <c r="DI61" s="79"/>
      <c r="DJ61" s="145"/>
      <c r="DK61" s="145"/>
      <c r="DL61" s="145"/>
      <c r="DM61" s="145"/>
      <c r="DN61" s="145"/>
      <c r="DO61" s="145"/>
      <c r="DP61" s="145"/>
      <c r="DQ61" s="5"/>
      <c r="DR61" s="145"/>
      <c r="DS61" s="145"/>
      <c r="DT61" s="145"/>
      <c r="DU61" s="103"/>
      <c r="DV61" s="86"/>
      <c r="DW61" s="79"/>
      <c r="DX61" s="145"/>
      <c r="DY61" s="145"/>
      <c r="DZ61" s="145"/>
      <c r="EA61" s="145"/>
      <c r="EB61" s="145"/>
      <c r="EC61" s="145"/>
      <c r="ED61" s="145"/>
      <c r="EE61" s="5"/>
      <c r="EF61" s="145"/>
      <c r="EG61" s="145"/>
      <c r="EH61" s="145"/>
      <c r="EI61" s="103"/>
      <c r="EJ61" s="86"/>
      <c r="EK61" s="79"/>
      <c r="EL61" s="145"/>
      <c r="EM61" s="145"/>
      <c r="EN61" s="145"/>
      <c r="EO61" s="145"/>
      <c r="EP61" s="145"/>
      <c r="EQ61" s="145"/>
      <c r="ER61" s="145"/>
      <c r="ES61" s="5"/>
      <c r="ET61" s="145"/>
      <c r="EU61" s="145"/>
      <c r="EV61" s="145"/>
      <c r="EW61" s="103"/>
      <c r="EX61" s="86"/>
      <c r="EY61" s="79"/>
      <c r="EZ61" s="145"/>
      <c r="FA61" s="145"/>
      <c r="FB61" s="145"/>
      <c r="FC61" s="145"/>
      <c r="FD61" s="145"/>
      <c r="FE61" s="145"/>
      <c r="FF61" s="145"/>
      <c r="FG61" s="5"/>
      <c r="FH61" s="145"/>
      <c r="FI61" s="145"/>
      <c r="FJ61" s="145"/>
      <c r="FK61" s="103"/>
      <c r="FL61" s="86"/>
      <c r="FM61" s="79"/>
      <c r="FN61" s="145"/>
      <c r="FO61" s="145"/>
      <c r="FP61" s="145"/>
      <c r="FQ61" s="145"/>
      <c r="FR61" s="145"/>
      <c r="FS61" s="145"/>
      <c r="FT61" s="145"/>
      <c r="FU61" s="5"/>
      <c r="FV61" s="145"/>
      <c r="FW61" s="145"/>
      <c r="FX61" s="145"/>
      <c r="FY61" s="103"/>
      <c r="FZ61" s="86"/>
    </row>
    <row r="62" spans="1:182">
      <c r="A62" s="79"/>
      <c r="B62" s="192" t="s">
        <v>71</v>
      </c>
      <c r="C62" s="192"/>
      <c r="D62" s="192"/>
      <c r="E62" s="192"/>
      <c r="F62" s="192"/>
      <c r="G62" s="192"/>
      <c r="H62" s="192"/>
      <c r="I62" s="5"/>
      <c r="J62" s="171" t="s">
        <v>71</v>
      </c>
      <c r="K62" s="171"/>
      <c r="L62" s="171"/>
      <c r="M62" s="5"/>
      <c r="N62" s="86"/>
      <c r="O62" s="79"/>
      <c r="P62" s="192" t="s">
        <v>71</v>
      </c>
      <c r="Q62" s="192"/>
      <c r="R62" s="192"/>
      <c r="S62" s="192"/>
      <c r="T62" s="192"/>
      <c r="U62" s="192"/>
      <c r="V62" s="192"/>
      <c r="W62" s="5"/>
      <c r="X62" s="171" t="s">
        <v>71</v>
      </c>
      <c r="Y62" s="171"/>
      <c r="Z62" s="171"/>
      <c r="AA62" s="5"/>
      <c r="AB62" s="86"/>
      <c r="AC62" s="79"/>
      <c r="AD62" s="192" t="s">
        <v>71</v>
      </c>
      <c r="AE62" s="192"/>
      <c r="AF62" s="192"/>
      <c r="AG62" s="192"/>
      <c r="AH62" s="192"/>
      <c r="AI62" s="192"/>
      <c r="AJ62" s="192"/>
      <c r="AK62" s="5"/>
      <c r="AL62" s="171" t="s">
        <v>71</v>
      </c>
      <c r="AM62" s="171"/>
      <c r="AN62" s="171"/>
      <c r="AO62" s="5"/>
      <c r="AP62" s="86"/>
      <c r="AQ62" s="79"/>
      <c r="AR62" s="192" t="s">
        <v>71</v>
      </c>
      <c r="AS62" s="192"/>
      <c r="AT62" s="192"/>
      <c r="AU62" s="192"/>
      <c r="AV62" s="192"/>
      <c r="AW62" s="192"/>
      <c r="AX62" s="192"/>
      <c r="AY62" s="5"/>
      <c r="AZ62" s="171" t="s">
        <v>71</v>
      </c>
      <c r="BA62" s="171"/>
      <c r="BB62" s="171"/>
      <c r="BC62" s="5"/>
      <c r="BD62" s="86"/>
      <c r="BE62" s="79"/>
      <c r="BF62" s="192" t="s">
        <v>71</v>
      </c>
      <c r="BG62" s="192"/>
      <c r="BH62" s="192"/>
      <c r="BI62" s="192"/>
      <c r="BJ62" s="192"/>
      <c r="BK62" s="192"/>
      <c r="BL62" s="192"/>
      <c r="BM62" s="5"/>
      <c r="BN62" s="171" t="s">
        <v>71</v>
      </c>
      <c r="BO62" s="171"/>
      <c r="BP62" s="171"/>
      <c r="BQ62" s="5"/>
      <c r="BR62" s="86"/>
      <c r="BS62" s="79"/>
      <c r="BT62" s="192" t="s">
        <v>71</v>
      </c>
      <c r="BU62" s="192"/>
      <c r="BV62" s="192"/>
      <c r="BW62" s="192"/>
      <c r="BX62" s="192"/>
      <c r="BY62" s="192"/>
      <c r="BZ62" s="192"/>
      <c r="CA62" s="5"/>
      <c r="CB62" s="171" t="s">
        <v>71</v>
      </c>
      <c r="CC62" s="171"/>
      <c r="CD62" s="171"/>
      <c r="CE62" s="5"/>
      <c r="CF62" s="86"/>
      <c r="CG62" s="79"/>
      <c r="CH62" s="192" t="s">
        <v>71</v>
      </c>
      <c r="CI62" s="192"/>
      <c r="CJ62" s="192"/>
      <c r="CK62" s="192"/>
      <c r="CL62" s="192"/>
      <c r="CM62" s="192"/>
      <c r="CN62" s="192"/>
      <c r="CO62" s="5"/>
      <c r="CP62" s="171" t="s">
        <v>71</v>
      </c>
      <c r="CQ62" s="171"/>
      <c r="CR62" s="171"/>
      <c r="CS62" s="5"/>
      <c r="CT62" s="86"/>
      <c r="CU62" s="79"/>
      <c r="CV62" s="192" t="s">
        <v>71</v>
      </c>
      <c r="CW62" s="192"/>
      <c r="CX62" s="192"/>
      <c r="CY62" s="192"/>
      <c r="CZ62" s="192"/>
      <c r="DA62" s="192"/>
      <c r="DB62" s="192"/>
      <c r="DC62" s="5"/>
      <c r="DD62" s="171" t="s">
        <v>71</v>
      </c>
      <c r="DE62" s="171"/>
      <c r="DF62" s="171"/>
      <c r="DG62" s="5"/>
      <c r="DH62" s="86"/>
      <c r="DI62" s="79"/>
      <c r="DJ62" s="192" t="s">
        <v>71</v>
      </c>
      <c r="DK62" s="192"/>
      <c r="DL62" s="192"/>
      <c r="DM62" s="192"/>
      <c r="DN62" s="192"/>
      <c r="DO62" s="192"/>
      <c r="DP62" s="192"/>
      <c r="DQ62" s="5"/>
      <c r="DR62" s="171" t="s">
        <v>71</v>
      </c>
      <c r="DS62" s="171"/>
      <c r="DT62" s="171"/>
      <c r="DU62" s="5"/>
      <c r="DV62" s="86"/>
      <c r="DW62" s="79"/>
      <c r="DX62" s="192" t="s">
        <v>71</v>
      </c>
      <c r="DY62" s="192"/>
      <c r="DZ62" s="192"/>
      <c r="EA62" s="192"/>
      <c r="EB62" s="192"/>
      <c r="EC62" s="192"/>
      <c r="ED62" s="192"/>
      <c r="EE62" s="5"/>
      <c r="EF62" s="171" t="s">
        <v>71</v>
      </c>
      <c r="EG62" s="171"/>
      <c r="EH62" s="171"/>
      <c r="EI62" s="5"/>
      <c r="EJ62" s="86"/>
      <c r="EK62" s="79"/>
      <c r="EL62" s="192" t="s">
        <v>71</v>
      </c>
      <c r="EM62" s="192"/>
      <c r="EN62" s="192"/>
      <c r="EO62" s="192"/>
      <c r="EP62" s="192"/>
      <c r="EQ62" s="192"/>
      <c r="ER62" s="192"/>
      <c r="ES62" s="5"/>
      <c r="ET62" s="171" t="s">
        <v>71</v>
      </c>
      <c r="EU62" s="171"/>
      <c r="EV62" s="171"/>
      <c r="EW62" s="5"/>
      <c r="EX62" s="86"/>
      <c r="EY62" s="79"/>
      <c r="EZ62" s="192" t="s">
        <v>71</v>
      </c>
      <c r="FA62" s="192"/>
      <c r="FB62" s="192"/>
      <c r="FC62" s="192"/>
      <c r="FD62" s="192"/>
      <c r="FE62" s="192"/>
      <c r="FF62" s="192"/>
      <c r="FG62" s="5"/>
      <c r="FH62" s="171" t="s">
        <v>71</v>
      </c>
      <c r="FI62" s="171"/>
      <c r="FJ62" s="171"/>
      <c r="FK62" s="5"/>
      <c r="FL62" s="86"/>
      <c r="FM62" s="79"/>
      <c r="FN62" s="192" t="s">
        <v>71</v>
      </c>
      <c r="FO62" s="192"/>
      <c r="FP62" s="192"/>
      <c r="FQ62" s="192"/>
      <c r="FR62" s="192"/>
      <c r="FS62" s="192"/>
      <c r="FT62" s="192"/>
      <c r="FU62" s="5"/>
      <c r="FV62" s="171" t="s">
        <v>71</v>
      </c>
      <c r="FW62" s="171"/>
      <c r="FX62" s="171"/>
      <c r="FY62" s="5"/>
      <c r="FZ62" s="86"/>
    </row>
    <row r="63" spans="1:182">
      <c r="A63" s="79"/>
      <c r="B63" s="5"/>
      <c r="C63" s="104"/>
      <c r="D63" s="1" t="s">
        <v>72</v>
      </c>
      <c r="E63" s="5"/>
      <c r="F63" s="5"/>
      <c r="G63" s="145"/>
      <c r="H63" s="145"/>
      <c r="I63" s="5"/>
      <c r="J63" s="1" t="s">
        <v>73</v>
      </c>
      <c r="K63" s="145"/>
      <c r="L63" s="145"/>
      <c r="M63" s="5"/>
      <c r="N63" s="80"/>
      <c r="O63" s="79"/>
      <c r="P63" s="5"/>
      <c r="Q63" s="104"/>
      <c r="R63" s="1" t="s">
        <v>72</v>
      </c>
      <c r="S63" s="5"/>
      <c r="T63" s="5"/>
      <c r="U63" s="145"/>
      <c r="V63" s="145"/>
      <c r="W63" s="5"/>
      <c r="X63" s="1" t="s">
        <v>73</v>
      </c>
      <c r="Y63" s="145"/>
      <c r="Z63" s="145"/>
      <c r="AA63" s="5"/>
      <c r="AB63" s="80"/>
      <c r="AC63" s="79"/>
      <c r="AD63" s="5"/>
      <c r="AE63" s="104"/>
      <c r="AF63" s="1" t="s">
        <v>72</v>
      </c>
      <c r="AG63" s="5"/>
      <c r="AH63" s="5"/>
      <c r="AI63" s="145"/>
      <c r="AJ63" s="145"/>
      <c r="AK63" s="5"/>
      <c r="AL63" s="1" t="s">
        <v>73</v>
      </c>
      <c r="AM63" s="145"/>
      <c r="AN63" s="145"/>
      <c r="AO63" s="5"/>
      <c r="AP63" s="80"/>
      <c r="AQ63" s="79"/>
      <c r="AR63" s="5"/>
      <c r="AS63" s="104"/>
      <c r="AT63" s="1" t="s">
        <v>72</v>
      </c>
      <c r="AU63" s="5"/>
      <c r="AV63" s="5"/>
      <c r="AW63" s="145"/>
      <c r="AX63" s="145"/>
      <c r="AY63" s="5"/>
      <c r="AZ63" s="1" t="s">
        <v>73</v>
      </c>
      <c r="BA63" s="145"/>
      <c r="BB63" s="145"/>
      <c r="BC63" s="5"/>
      <c r="BD63" s="80"/>
      <c r="BE63" s="79"/>
      <c r="BF63" s="5"/>
      <c r="BG63" s="104"/>
      <c r="BH63" s="1" t="s">
        <v>72</v>
      </c>
      <c r="BI63" s="5"/>
      <c r="BJ63" s="5"/>
      <c r="BK63" s="145"/>
      <c r="BL63" s="145"/>
      <c r="BM63" s="5"/>
      <c r="BN63" s="1" t="s">
        <v>73</v>
      </c>
      <c r="BO63" s="145"/>
      <c r="BP63" s="145"/>
      <c r="BQ63" s="5"/>
      <c r="BR63" s="80"/>
      <c r="BS63" s="79"/>
      <c r="BT63" s="5"/>
      <c r="BU63" s="104"/>
      <c r="BV63" s="1" t="s">
        <v>72</v>
      </c>
      <c r="BW63" s="5"/>
      <c r="BX63" s="5"/>
      <c r="BY63" s="145"/>
      <c r="BZ63" s="145"/>
      <c r="CA63" s="5"/>
      <c r="CB63" s="1" t="s">
        <v>73</v>
      </c>
      <c r="CC63" s="145"/>
      <c r="CD63" s="145"/>
      <c r="CE63" s="5"/>
      <c r="CF63" s="80"/>
      <c r="CG63" s="79"/>
      <c r="CH63" s="5"/>
      <c r="CI63" s="104"/>
      <c r="CJ63" s="1" t="s">
        <v>72</v>
      </c>
      <c r="CK63" s="5"/>
      <c r="CL63" s="5"/>
      <c r="CM63" s="145"/>
      <c r="CN63" s="145"/>
      <c r="CO63" s="5"/>
      <c r="CP63" s="1" t="s">
        <v>73</v>
      </c>
      <c r="CQ63" s="145"/>
      <c r="CR63" s="145"/>
      <c r="CS63" s="5"/>
      <c r="CT63" s="80"/>
      <c r="CU63" s="79"/>
      <c r="CV63" s="5"/>
      <c r="CW63" s="104"/>
      <c r="CX63" s="1" t="s">
        <v>72</v>
      </c>
      <c r="CY63" s="5"/>
      <c r="CZ63" s="5"/>
      <c r="DA63" s="145"/>
      <c r="DB63" s="145"/>
      <c r="DC63" s="5"/>
      <c r="DD63" s="1" t="s">
        <v>73</v>
      </c>
      <c r="DE63" s="145"/>
      <c r="DF63" s="145"/>
      <c r="DG63" s="5"/>
      <c r="DH63" s="80"/>
      <c r="DI63" s="79"/>
      <c r="DJ63" s="5"/>
      <c r="DK63" s="104"/>
      <c r="DL63" s="1" t="s">
        <v>72</v>
      </c>
      <c r="DM63" s="5"/>
      <c r="DN63" s="5"/>
      <c r="DO63" s="145"/>
      <c r="DP63" s="145"/>
      <c r="DQ63" s="5"/>
      <c r="DR63" s="1" t="s">
        <v>73</v>
      </c>
      <c r="DS63" s="145"/>
      <c r="DT63" s="145"/>
      <c r="DU63" s="5"/>
      <c r="DV63" s="80"/>
      <c r="DW63" s="79"/>
      <c r="DX63" s="5"/>
      <c r="DY63" s="104"/>
      <c r="DZ63" s="1" t="s">
        <v>72</v>
      </c>
      <c r="EA63" s="5"/>
      <c r="EB63" s="5"/>
      <c r="EC63" s="145"/>
      <c r="ED63" s="145"/>
      <c r="EE63" s="5"/>
      <c r="EF63" s="1" t="s">
        <v>73</v>
      </c>
      <c r="EG63" s="145"/>
      <c r="EH63" s="145"/>
      <c r="EI63" s="5"/>
      <c r="EJ63" s="80"/>
      <c r="EK63" s="79"/>
      <c r="EL63" s="5"/>
      <c r="EM63" s="104"/>
      <c r="EN63" s="1" t="s">
        <v>72</v>
      </c>
      <c r="EO63" s="5"/>
      <c r="EP63" s="5"/>
      <c r="EQ63" s="145"/>
      <c r="ER63" s="145"/>
      <c r="ES63" s="5"/>
      <c r="ET63" s="1" t="s">
        <v>73</v>
      </c>
      <c r="EU63" s="145"/>
      <c r="EV63" s="145"/>
      <c r="EW63" s="5"/>
      <c r="EX63" s="80"/>
      <c r="EY63" s="79"/>
      <c r="EZ63" s="5"/>
      <c r="FA63" s="104"/>
      <c r="FB63" s="1" t="s">
        <v>72</v>
      </c>
      <c r="FC63" s="5"/>
      <c r="FD63" s="5"/>
      <c r="FE63" s="145"/>
      <c r="FF63" s="145"/>
      <c r="FG63" s="5"/>
      <c r="FH63" s="1" t="s">
        <v>73</v>
      </c>
      <c r="FI63" s="145"/>
      <c r="FJ63" s="145"/>
      <c r="FK63" s="5"/>
      <c r="FL63" s="80"/>
      <c r="FM63" s="79"/>
      <c r="FN63" s="5"/>
      <c r="FO63" s="104"/>
      <c r="FP63" s="1" t="s">
        <v>72</v>
      </c>
      <c r="FQ63" s="5"/>
      <c r="FR63" s="5"/>
      <c r="FS63" s="145"/>
      <c r="FT63" s="145"/>
      <c r="FU63" s="5"/>
      <c r="FV63" s="1" t="s">
        <v>73</v>
      </c>
      <c r="FW63" s="145"/>
      <c r="FX63" s="145"/>
      <c r="FY63" s="5"/>
      <c r="FZ63" s="80"/>
    </row>
    <row r="64" spans="1:182">
      <c r="A64" s="79"/>
      <c r="B64" s="5"/>
      <c r="C64" s="5"/>
      <c r="D64" s="105" t="s">
        <v>74</v>
      </c>
      <c r="E64" s="5"/>
      <c r="F64" s="5"/>
      <c r="G64" s="181"/>
      <c r="H64" s="181"/>
      <c r="I64" s="5"/>
      <c r="J64" s="1" t="s">
        <v>74</v>
      </c>
      <c r="K64" s="181"/>
      <c r="L64" s="181"/>
      <c r="M64" s="103"/>
      <c r="N64" s="80"/>
      <c r="O64" s="79"/>
      <c r="P64" s="5"/>
      <c r="Q64" s="5"/>
      <c r="R64" s="105" t="s">
        <v>74</v>
      </c>
      <c r="S64" s="5"/>
      <c r="T64" s="5"/>
      <c r="U64" s="181"/>
      <c r="V64" s="181"/>
      <c r="W64" s="5"/>
      <c r="X64" s="1" t="s">
        <v>74</v>
      </c>
      <c r="Y64" s="181"/>
      <c r="Z64" s="181"/>
      <c r="AA64" s="103"/>
      <c r="AB64" s="80"/>
      <c r="AC64" s="79"/>
      <c r="AD64" s="5"/>
      <c r="AE64" s="5"/>
      <c r="AF64" s="105" t="s">
        <v>74</v>
      </c>
      <c r="AG64" s="5"/>
      <c r="AH64" s="5"/>
      <c r="AI64" s="181"/>
      <c r="AJ64" s="181"/>
      <c r="AK64" s="5"/>
      <c r="AL64" s="1" t="s">
        <v>74</v>
      </c>
      <c r="AM64" s="181"/>
      <c r="AN64" s="181"/>
      <c r="AO64" s="103"/>
      <c r="AP64" s="80"/>
      <c r="AQ64" s="79"/>
      <c r="AR64" s="5"/>
      <c r="AS64" s="5"/>
      <c r="AT64" s="105" t="s">
        <v>74</v>
      </c>
      <c r="AU64" s="5"/>
      <c r="AV64" s="5"/>
      <c r="AW64" s="181"/>
      <c r="AX64" s="181"/>
      <c r="AY64" s="5"/>
      <c r="AZ64" s="1" t="s">
        <v>74</v>
      </c>
      <c r="BA64" s="181"/>
      <c r="BB64" s="181"/>
      <c r="BC64" s="103"/>
      <c r="BD64" s="80"/>
      <c r="BE64" s="79"/>
      <c r="BF64" s="5"/>
      <c r="BG64" s="5"/>
      <c r="BH64" s="105" t="s">
        <v>74</v>
      </c>
      <c r="BI64" s="5"/>
      <c r="BJ64" s="5"/>
      <c r="BK64" s="181"/>
      <c r="BL64" s="181"/>
      <c r="BM64" s="5"/>
      <c r="BN64" s="1" t="s">
        <v>74</v>
      </c>
      <c r="BO64" s="181"/>
      <c r="BP64" s="181"/>
      <c r="BQ64" s="103"/>
      <c r="BR64" s="80"/>
      <c r="BS64" s="79"/>
      <c r="BT64" s="5"/>
      <c r="BU64" s="5"/>
      <c r="BV64" s="105" t="s">
        <v>74</v>
      </c>
      <c r="BW64" s="5"/>
      <c r="BX64" s="5"/>
      <c r="BY64" s="181"/>
      <c r="BZ64" s="181"/>
      <c r="CA64" s="5"/>
      <c r="CB64" s="1" t="s">
        <v>74</v>
      </c>
      <c r="CC64" s="181"/>
      <c r="CD64" s="181"/>
      <c r="CE64" s="103"/>
      <c r="CF64" s="80"/>
      <c r="CG64" s="79"/>
      <c r="CH64" s="5"/>
      <c r="CI64" s="5"/>
      <c r="CJ64" s="105" t="s">
        <v>74</v>
      </c>
      <c r="CK64" s="5"/>
      <c r="CL64" s="5"/>
      <c r="CM64" s="181"/>
      <c r="CN64" s="181"/>
      <c r="CO64" s="5"/>
      <c r="CP64" s="1" t="s">
        <v>74</v>
      </c>
      <c r="CQ64" s="181"/>
      <c r="CR64" s="181"/>
      <c r="CS64" s="103"/>
      <c r="CT64" s="80"/>
      <c r="CU64" s="79"/>
      <c r="CV64" s="5"/>
      <c r="CW64" s="5"/>
      <c r="CX64" s="105" t="s">
        <v>74</v>
      </c>
      <c r="CY64" s="5"/>
      <c r="CZ64" s="5"/>
      <c r="DA64" s="181"/>
      <c r="DB64" s="181"/>
      <c r="DC64" s="5"/>
      <c r="DD64" s="1" t="s">
        <v>74</v>
      </c>
      <c r="DE64" s="181"/>
      <c r="DF64" s="181"/>
      <c r="DG64" s="103"/>
      <c r="DH64" s="80"/>
      <c r="DI64" s="79"/>
      <c r="DJ64" s="5"/>
      <c r="DK64" s="5"/>
      <c r="DL64" s="105" t="s">
        <v>74</v>
      </c>
      <c r="DM64" s="5"/>
      <c r="DN64" s="5"/>
      <c r="DO64" s="181"/>
      <c r="DP64" s="181"/>
      <c r="DQ64" s="5"/>
      <c r="DR64" s="1" t="s">
        <v>74</v>
      </c>
      <c r="DS64" s="181"/>
      <c r="DT64" s="181"/>
      <c r="DU64" s="103"/>
      <c r="DV64" s="80"/>
      <c r="DW64" s="79"/>
      <c r="DX64" s="5"/>
      <c r="DY64" s="5"/>
      <c r="DZ64" s="105" t="s">
        <v>74</v>
      </c>
      <c r="EA64" s="5"/>
      <c r="EB64" s="5"/>
      <c r="EC64" s="181"/>
      <c r="ED64" s="181"/>
      <c r="EE64" s="5"/>
      <c r="EF64" s="1" t="s">
        <v>74</v>
      </c>
      <c r="EG64" s="181"/>
      <c r="EH64" s="181"/>
      <c r="EI64" s="103"/>
      <c r="EJ64" s="80"/>
      <c r="EK64" s="79"/>
      <c r="EL64" s="5"/>
      <c r="EM64" s="5"/>
      <c r="EN64" s="105" t="s">
        <v>74</v>
      </c>
      <c r="EO64" s="5"/>
      <c r="EP64" s="5"/>
      <c r="EQ64" s="181"/>
      <c r="ER64" s="181"/>
      <c r="ES64" s="5"/>
      <c r="ET64" s="1" t="s">
        <v>74</v>
      </c>
      <c r="EU64" s="181"/>
      <c r="EV64" s="181"/>
      <c r="EW64" s="103"/>
      <c r="EX64" s="80"/>
      <c r="EY64" s="79"/>
      <c r="EZ64" s="5"/>
      <c r="FA64" s="5"/>
      <c r="FB64" s="105" t="s">
        <v>74</v>
      </c>
      <c r="FC64" s="5"/>
      <c r="FD64" s="5"/>
      <c r="FE64" s="181"/>
      <c r="FF64" s="181"/>
      <c r="FG64" s="5"/>
      <c r="FH64" s="1" t="s">
        <v>74</v>
      </c>
      <c r="FI64" s="181"/>
      <c r="FJ64" s="181"/>
      <c r="FK64" s="103"/>
      <c r="FL64" s="80"/>
      <c r="FM64" s="79"/>
      <c r="FN64" s="5"/>
      <c r="FO64" s="5"/>
      <c r="FP64" s="105" t="s">
        <v>74</v>
      </c>
      <c r="FQ64" s="5"/>
      <c r="FR64" s="5"/>
      <c r="FS64" s="181"/>
      <c r="FT64" s="181"/>
      <c r="FU64" s="5"/>
      <c r="FV64" s="1" t="s">
        <v>74</v>
      </c>
      <c r="FW64" s="181"/>
      <c r="FX64" s="181"/>
      <c r="FY64" s="103"/>
      <c r="FZ64" s="80"/>
    </row>
    <row r="65" spans="1:182">
      <c r="A65" s="79"/>
      <c r="B65" s="5"/>
      <c r="C65" s="5"/>
      <c r="M65" s="103"/>
      <c r="N65" s="80"/>
      <c r="O65" s="79"/>
      <c r="P65" s="5"/>
      <c r="Q65" s="5"/>
      <c r="AA65" s="103"/>
      <c r="AB65" s="80"/>
      <c r="AC65" s="79"/>
      <c r="AD65" s="5"/>
      <c r="AE65" s="5"/>
      <c r="AO65" s="103"/>
      <c r="AP65" s="80"/>
      <c r="AQ65" s="79"/>
      <c r="AR65" s="5"/>
      <c r="AS65" s="5"/>
      <c r="BC65" s="103"/>
      <c r="BD65" s="80"/>
      <c r="BE65" s="79"/>
      <c r="BF65" s="5"/>
      <c r="BG65" s="5"/>
      <c r="BQ65" s="103"/>
      <c r="BR65" s="80"/>
      <c r="BS65" s="79"/>
      <c r="BT65" s="5"/>
      <c r="BU65" s="5"/>
      <c r="CE65" s="103"/>
      <c r="CF65" s="80"/>
      <c r="CG65" s="79"/>
      <c r="CH65" s="5"/>
      <c r="CI65" s="5"/>
      <c r="CS65" s="103"/>
      <c r="CT65" s="80"/>
      <c r="CU65" s="79"/>
      <c r="CV65" s="5"/>
      <c r="CW65" s="5"/>
      <c r="DG65" s="103"/>
      <c r="DH65" s="80"/>
      <c r="DI65" s="79"/>
      <c r="DJ65" s="5"/>
      <c r="DK65" s="5"/>
      <c r="DU65" s="103"/>
      <c r="DV65" s="80"/>
      <c r="DW65" s="79"/>
      <c r="DX65" s="5"/>
      <c r="DY65" s="5"/>
      <c r="EI65" s="103"/>
      <c r="EJ65" s="80"/>
      <c r="EK65" s="79"/>
      <c r="EL65" s="5"/>
      <c r="EM65" s="5"/>
      <c r="EW65" s="103"/>
      <c r="EX65" s="80"/>
      <c r="EY65" s="79"/>
      <c r="EZ65" s="5"/>
      <c r="FA65" s="5"/>
      <c r="FK65" s="103"/>
      <c r="FL65" s="80"/>
      <c r="FM65" s="79"/>
      <c r="FN65" s="5"/>
      <c r="FO65" s="5"/>
      <c r="FY65" s="103"/>
      <c r="FZ65" s="80"/>
    </row>
    <row r="66" spans="1:182">
      <c r="A66" s="107"/>
      <c r="B66" s="108"/>
      <c r="C66" s="187" t="s">
        <v>75</v>
      </c>
      <c r="D66" s="187"/>
      <c r="E66" s="187"/>
      <c r="F66" s="187"/>
      <c r="G66" s="187"/>
      <c r="H66" s="187"/>
      <c r="I66" s="188"/>
      <c r="J66" s="188"/>
      <c r="K66" s="188"/>
      <c r="L66" s="188"/>
      <c r="M66" s="1"/>
      <c r="N66" s="86"/>
      <c r="O66" s="107"/>
      <c r="P66" s="108"/>
      <c r="Q66" s="187" t="s">
        <v>75</v>
      </c>
      <c r="R66" s="187"/>
      <c r="S66" s="187"/>
      <c r="T66" s="187"/>
      <c r="U66" s="187"/>
      <c r="V66" s="187"/>
      <c r="W66" s="188"/>
      <c r="X66" s="188"/>
      <c r="Y66" s="188"/>
      <c r="Z66" s="188"/>
      <c r="AA66" s="1"/>
      <c r="AB66" s="86"/>
      <c r="AC66" s="107"/>
      <c r="AD66" s="108"/>
      <c r="AE66" s="187" t="s">
        <v>75</v>
      </c>
      <c r="AF66" s="187"/>
      <c r="AG66" s="187"/>
      <c r="AH66" s="187"/>
      <c r="AI66" s="187"/>
      <c r="AJ66" s="187"/>
      <c r="AK66" s="188"/>
      <c r="AL66" s="188"/>
      <c r="AM66" s="188"/>
      <c r="AN66" s="188"/>
      <c r="AO66" s="1"/>
      <c r="AP66" s="86"/>
      <c r="AQ66" s="107"/>
      <c r="AR66" s="108"/>
      <c r="AS66" s="187" t="s">
        <v>75</v>
      </c>
      <c r="AT66" s="187"/>
      <c r="AU66" s="187"/>
      <c r="AV66" s="187"/>
      <c r="AW66" s="187"/>
      <c r="AX66" s="187"/>
      <c r="AY66" s="188"/>
      <c r="AZ66" s="188"/>
      <c r="BA66" s="188"/>
      <c r="BB66" s="188"/>
      <c r="BC66" s="1"/>
      <c r="BD66" s="86"/>
      <c r="BE66" s="107"/>
      <c r="BF66" s="108"/>
      <c r="BG66" s="187" t="s">
        <v>75</v>
      </c>
      <c r="BH66" s="187"/>
      <c r="BI66" s="187"/>
      <c r="BJ66" s="187"/>
      <c r="BK66" s="187"/>
      <c r="BL66" s="187"/>
      <c r="BM66" s="188"/>
      <c r="BN66" s="188"/>
      <c r="BO66" s="188"/>
      <c r="BP66" s="188"/>
      <c r="BQ66" s="1"/>
      <c r="BR66" s="86"/>
      <c r="BS66" s="107"/>
      <c r="BT66" s="108"/>
      <c r="BU66" s="187" t="s">
        <v>75</v>
      </c>
      <c r="BV66" s="187"/>
      <c r="BW66" s="187"/>
      <c r="BX66" s="187"/>
      <c r="BY66" s="187"/>
      <c r="BZ66" s="187"/>
      <c r="CA66" s="188"/>
      <c r="CB66" s="188"/>
      <c r="CC66" s="188"/>
      <c r="CD66" s="188"/>
      <c r="CE66" s="1"/>
      <c r="CF66" s="86"/>
      <c r="CG66" s="107"/>
      <c r="CH66" s="108"/>
      <c r="CI66" s="187" t="s">
        <v>75</v>
      </c>
      <c r="CJ66" s="187"/>
      <c r="CK66" s="187"/>
      <c r="CL66" s="187"/>
      <c r="CM66" s="187"/>
      <c r="CN66" s="187"/>
      <c r="CO66" s="188"/>
      <c r="CP66" s="188"/>
      <c r="CQ66" s="188"/>
      <c r="CR66" s="188"/>
      <c r="CS66" s="1"/>
      <c r="CT66" s="86"/>
      <c r="CU66" s="107"/>
      <c r="CV66" s="108"/>
      <c r="CW66" s="187" t="s">
        <v>75</v>
      </c>
      <c r="CX66" s="187"/>
      <c r="CY66" s="187"/>
      <c r="CZ66" s="187"/>
      <c r="DA66" s="187"/>
      <c r="DB66" s="187"/>
      <c r="DC66" s="188"/>
      <c r="DD66" s="188"/>
      <c r="DE66" s="188"/>
      <c r="DF66" s="188"/>
      <c r="DG66" s="1"/>
      <c r="DH66" s="86"/>
      <c r="DI66" s="107"/>
      <c r="DJ66" s="108"/>
      <c r="DK66" s="187" t="s">
        <v>75</v>
      </c>
      <c r="DL66" s="187"/>
      <c r="DM66" s="187"/>
      <c r="DN66" s="187"/>
      <c r="DO66" s="187"/>
      <c r="DP66" s="187"/>
      <c r="DQ66" s="188"/>
      <c r="DR66" s="188"/>
      <c r="DS66" s="188"/>
      <c r="DT66" s="188"/>
      <c r="DU66" s="1"/>
      <c r="DV66" s="86"/>
      <c r="DW66" s="107"/>
      <c r="DX66" s="108"/>
      <c r="DY66" s="187" t="s">
        <v>75</v>
      </c>
      <c r="DZ66" s="187"/>
      <c r="EA66" s="187"/>
      <c r="EB66" s="187"/>
      <c r="EC66" s="187"/>
      <c r="ED66" s="187"/>
      <c r="EE66" s="188"/>
      <c r="EF66" s="188"/>
      <c r="EG66" s="188"/>
      <c r="EH66" s="188"/>
      <c r="EI66" s="1"/>
      <c r="EJ66" s="86"/>
      <c r="EK66" s="107"/>
      <c r="EL66" s="108"/>
      <c r="EM66" s="187" t="s">
        <v>75</v>
      </c>
      <c r="EN66" s="187"/>
      <c r="EO66" s="187"/>
      <c r="EP66" s="187"/>
      <c r="EQ66" s="187"/>
      <c r="ER66" s="187"/>
      <c r="ES66" s="188"/>
      <c r="ET66" s="188"/>
      <c r="EU66" s="188"/>
      <c r="EV66" s="188"/>
      <c r="EW66" s="1"/>
      <c r="EX66" s="86"/>
      <c r="EY66" s="107"/>
      <c r="EZ66" s="108"/>
      <c r="FA66" s="187" t="s">
        <v>75</v>
      </c>
      <c r="FB66" s="187"/>
      <c r="FC66" s="187"/>
      <c r="FD66" s="187"/>
      <c r="FE66" s="187"/>
      <c r="FF66" s="187"/>
      <c r="FG66" s="188"/>
      <c r="FH66" s="188"/>
      <c r="FI66" s="188"/>
      <c r="FJ66" s="188"/>
      <c r="FK66" s="1"/>
      <c r="FL66" s="86"/>
      <c r="FM66" s="107"/>
      <c r="FN66" s="108"/>
      <c r="FO66" s="187" t="s">
        <v>75</v>
      </c>
      <c r="FP66" s="187"/>
      <c r="FQ66" s="187"/>
      <c r="FR66" s="187"/>
      <c r="FS66" s="187"/>
      <c r="FT66" s="187"/>
      <c r="FU66" s="188"/>
      <c r="FV66" s="188"/>
      <c r="FW66" s="188"/>
      <c r="FX66" s="188"/>
      <c r="FY66" s="1"/>
      <c r="FZ66" s="86"/>
    </row>
    <row r="67" spans="1:182" ht="16.5">
      <c r="A67" s="107"/>
      <c r="B67" s="108"/>
      <c r="C67" s="100"/>
      <c r="D67" s="99" t="s">
        <v>76</v>
      </c>
      <c r="E67" s="1"/>
      <c r="F67" s="1"/>
      <c r="G67" s="1"/>
      <c r="H67" s="1"/>
      <c r="I67" s="1"/>
      <c r="J67" s="99" t="s">
        <v>77</v>
      </c>
      <c r="K67" s="101"/>
      <c r="L67" s="1"/>
      <c r="M67" s="1"/>
      <c r="N67" s="86"/>
      <c r="O67" s="107"/>
      <c r="P67" s="108"/>
      <c r="Q67" s="100"/>
      <c r="R67" s="99" t="s">
        <v>76</v>
      </c>
      <c r="S67" s="1"/>
      <c r="T67" s="1"/>
      <c r="U67" s="1"/>
      <c r="V67" s="1"/>
      <c r="W67" s="1"/>
      <c r="X67" s="99" t="s">
        <v>77</v>
      </c>
      <c r="Y67" s="101"/>
      <c r="Z67" s="1"/>
      <c r="AA67" s="1"/>
      <c r="AB67" s="86"/>
      <c r="AC67" s="107"/>
      <c r="AD67" s="108"/>
      <c r="AE67" s="100"/>
      <c r="AF67" s="99" t="s">
        <v>76</v>
      </c>
      <c r="AG67" s="1"/>
      <c r="AH67" s="1"/>
      <c r="AI67" s="1"/>
      <c r="AJ67" s="1"/>
      <c r="AK67" s="1"/>
      <c r="AL67" s="99" t="s">
        <v>77</v>
      </c>
      <c r="AM67" s="101"/>
      <c r="AN67" s="1"/>
      <c r="AO67" s="1"/>
      <c r="AP67" s="86"/>
      <c r="AQ67" s="107"/>
      <c r="AR67" s="108"/>
      <c r="AS67" s="100"/>
      <c r="AT67" s="99" t="s">
        <v>76</v>
      </c>
      <c r="AU67" s="1"/>
      <c r="AV67" s="1"/>
      <c r="AW67" s="1"/>
      <c r="AX67" s="1"/>
      <c r="AY67" s="1"/>
      <c r="AZ67" s="99" t="s">
        <v>77</v>
      </c>
      <c r="BA67" s="101"/>
      <c r="BB67" s="1"/>
      <c r="BC67" s="1"/>
      <c r="BD67" s="86"/>
      <c r="BE67" s="107"/>
      <c r="BF67" s="108"/>
      <c r="BG67" s="100"/>
      <c r="BH67" s="99" t="s">
        <v>76</v>
      </c>
      <c r="BI67" s="1"/>
      <c r="BJ67" s="1"/>
      <c r="BK67" s="1"/>
      <c r="BL67" s="1"/>
      <c r="BM67" s="1"/>
      <c r="BN67" s="99" t="s">
        <v>77</v>
      </c>
      <c r="BO67" s="101"/>
      <c r="BP67" s="1"/>
      <c r="BQ67" s="1"/>
      <c r="BR67" s="86"/>
      <c r="BS67" s="107"/>
      <c r="BT67" s="108"/>
      <c r="BU67" s="100"/>
      <c r="BV67" s="99" t="s">
        <v>76</v>
      </c>
      <c r="BW67" s="1"/>
      <c r="BX67" s="1"/>
      <c r="BY67" s="1"/>
      <c r="BZ67" s="1"/>
      <c r="CA67" s="1"/>
      <c r="CB67" s="99" t="s">
        <v>77</v>
      </c>
      <c r="CC67" s="101"/>
      <c r="CD67" s="1"/>
      <c r="CE67" s="1"/>
      <c r="CF67" s="86"/>
      <c r="CG67" s="107"/>
      <c r="CH67" s="108"/>
      <c r="CI67" s="100"/>
      <c r="CJ67" s="99" t="s">
        <v>76</v>
      </c>
      <c r="CK67" s="1"/>
      <c r="CL67" s="1"/>
      <c r="CM67" s="1"/>
      <c r="CN67" s="1"/>
      <c r="CO67" s="1"/>
      <c r="CP67" s="99" t="s">
        <v>77</v>
      </c>
      <c r="CQ67" s="101"/>
      <c r="CR67" s="1"/>
      <c r="CS67" s="1"/>
      <c r="CT67" s="86"/>
      <c r="CU67" s="107"/>
      <c r="CV67" s="108"/>
      <c r="CW67" s="100"/>
      <c r="CX67" s="99" t="s">
        <v>76</v>
      </c>
      <c r="CY67" s="1"/>
      <c r="CZ67" s="1"/>
      <c r="DA67" s="1"/>
      <c r="DB67" s="1"/>
      <c r="DC67" s="1"/>
      <c r="DD67" s="99" t="s">
        <v>77</v>
      </c>
      <c r="DE67" s="101"/>
      <c r="DF67" s="1"/>
      <c r="DG67" s="1"/>
      <c r="DH67" s="86"/>
      <c r="DI67" s="107"/>
      <c r="DJ67" s="108"/>
      <c r="DK67" s="100"/>
      <c r="DL67" s="99" t="s">
        <v>76</v>
      </c>
      <c r="DM67" s="1"/>
      <c r="DN67" s="1"/>
      <c r="DO67" s="1"/>
      <c r="DP67" s="1"/>
      <c r="DQ67" s="1"/>
      <c r="DR67" s="99" t="s">
        <v>77</v>
      </c>
      <c r="DS67" s="101"/>
      <c r="DT67" s="1"/>
      <c r="DU67" s="1"/>
      <c r="DV67" s="86"/>
      <c r="DW67" s="107"/>
      <c r="DX67" s="108"/>
      <c r="DY67" s="100"/>
      <c r="DZ67" s="99" t="s">
        <v>76</v>
      </c>
      <c r="EA67" s="1"/>
      <c r="EB67" s="1"/>
      <c r="EC67" s="1"/>
      <c r="ED67" s="1"/>
      <c r="EE67" s="1"/>
      <c r="EF67" s="99" t="s">
        <v>77</v>
      </c>
      <c r="EG67" s="101"/>
      <c r="EH67" s="1"/>
      <c r="EI67" s="1"/>
      <c r="EJ67" s="86"/>
      <c r="EK67" s="107"/>
      <c r="EL67" s="108"/>
      <c r="EM67" s="100"/>
      <c r="EN67" s="99" t="s">
        <v>76</v>
      </c>
      <c r="EO67" s="1"/>
      <c r="EP67" s="1"/>
      <c r="EQ67" s="1"/>
      <c r="ER67" s="1"/>
      <c r="ES67" s="1"/>
      <c r="ET67" s="99" t="s">
        <v>77</v>
      </c>
      <c r="EU67" s="101"/>
      <c r="EV67" s="1"/>
      <c r="EW67" s="1"/>
      <c r="EX67" s="86"/>
      <c r="EY67" s="107"/>
      <c r="EZ67" s="108"/>
      <c r="FA67" s="100"/>
      <c r="FB67" s="99" t="s">
        <v>76</v>
      </c>
      <c r="FC67" s="1"/>
      <c r="FD67" s="1"/>
      <c r="FE67" s="1"/>
      <c r="FF67" s="1"/>
      <c r="FG67" s="1"/>
      <c r="FH67" s="99" t="s">
        <v>77</v>
      </c>
      <c r="FI67" s="101"/>
      <c r="FJ67" s="1"/>
      <c r="FK67" s="1"/>
      <c r="FL67" s="86"/>
      <c r="FM67" s="107"/>
      <c r="FN67" s="108"/>
      <c r="FO67" s="100"/>
      <c r="FP67" s="99" t="s">
        <v>76</v>
      </c>
      <c r="FQ67" s="1"/>
      <c r="FR67" s="1"/>
      <c r="FS67" s="1"/>
      <c r="FT67" s="1"/>
      <c r="FU67" s="1"/>
      <c r="FV67" s="99" t="s">
        <v>77</v>
      </c>
      <c r="FW67" s="101"/>
      <c r="FX67" s="1"/>
      <c r="FY67" s="1"/>
      <c r="FZ67" s="86"/>
    </row>
    <row r="68" spans="1:182">
      <c r="A68" s="109"/>
      <c r="B68" s="110"/>
      <c r="C68" s="40"/>
      <c r="D68" s="40"/>
      <c r="E68" s="40"/>
      <c r="F68" s="40"/>
      <c r="G68" s="5"/>
      <c r="H68" s="5"/>
      <c r="I68" s="5"/>
      <c r="J68" s="5"/>
      <c r="K68" s="5"/>
      <c r="L68" s="5"/>
      <c r="M68" s="5"/>
      <c r="N68" s="86"/>
      <c r="O68" s="109"/>
      <c r="P68" s="110"/>
      <c r="Q68" s="40"/>
      <c r="R68" s="40"/>
      <c r="S68" s="40"/>
      <c r="T68" s="40"/>
      <c r="U68" s="5"/>
      <c r="V68" s="5"/>
      <c r="W68" s="5"/>
      <c r="X68" s="5"/>
      <c r="Y68" s="5"/>
      <c r="Z68" s="5"/>
      <c r="AA68" s="5"/>
      <c r="AB68" s="86"/>
      <c r="AC68" s="109"/>
      <c r="AD68" s="110"/>
      <c r="AE68" s="40"/>
      <c r="AF68" s="40"/>
      <c r="AG68" s="40"/>
      <c r="AH68" s="40"/>
      <c r="AI68" s="5"/>
      <c r="AJ68" s="5"/>
      <c r="AK68" s="5"/>
      <c r="AL68" s="5"/>
      <c r="AM68" s="5"/>
      <c r="AN68" s="5"/>
      <c r="AO68" s="5"/>
      <c r="AP68" s="86"/>
      <c r="AQ68" s="109"/>
      <c r="AR68" s="110"/>
      <c r="AS68" s="40"/>
      <c r="AT68" s="40"/>
      <c r="AU68" s="40"/>
      <c r="AV68" s="40"/>
      <c r="AW68" s="5"/>
      <c r="AX68" s="5"/>
      <c r="AY68" s="5"/>
      <c r="AZ68" s="5"/>
      <c r="BA68" s="5"/>
      <c r="BB68" s="5"/>
      <c r="BC68" s="5"/>
      <c r="BD68" s="86"/>
      <c r="BE68" s="109"/>
      <c r="BF68" s="110"/>
      <c r="BG68" s="40"/>
      <c r="BH68" s="40"/>
      <c r="BI68" s="40"/>
      <c r="BJ68" s="40"/>
      <c r="BK68" s="5"/>
      <c r="BL68" s="5"/>
      <c r="BM68" s="5"/>
      <c r="BN68" s="5"/>
      <c r="BO68" s="5"/>
      <c r="BP68" s="5"/>
      <c r="BQ68" s="5"/>
      <c r="BR68" s="86"/>
      <c r="BS68" s="109"/>
      <c r="BT68" s="110"/>
      <c r="BU68" s="40"/>
      <c r="BV68" s="40"/>
      <c r="BW68" s="40"/>
      <c r="BX68" s="40"/>
      <c r="BY68" s="5"/>
      <c r="BZ68" s="5"/>
      <c r="CA68" s="5"/>
      <c r="CB68" s="5"/>
      <c r="CC68" s="5"/>
      <c r="CD68" s="5"/>
      <c r="CE68" s="5"/>
      <c r="CF68" s="86"/>
      <c r="CG68" s="109"/>
      <c r="CH68" s="110"/>
      <c r="CI68" s="40"/>
      <c r="CJ68" s="40"/>
      <c r="CK68" s="40"/>
      <c r="CL68" s="40"/>
      <c r="CM68" s="5"/>
      <c r="CN68" s="5"/>
      <c r="CO68" s="5"/>
      <c r="CP68" s="5"/>
      <c r="CQ68" s="5"/>
      <c r="CR68" s="5"/>
      <c r="CS68" s="5"/>
      <c r="CT68" s="86"/>
      <c r="CU68" s="109"/>
      <c r="CV68" s="110"/>
      <c r="CW68" s="40"/>
      <c r="CX68" s="40"/>
      <c r="CY68" s="40"/>
      <c r="CZ68" s="40"/>
      <c r="DA68" s="5"/>
      <c r="DB68" s="5"/>
      <c r="DC68" s="5"/>
      <c r="DD68" s="5"/>
      <c r="DE68" s="5"/>
      <c r="DF68" s="5"/>
      <c r="DG68" s="5"/>
      <c r="DH68" s="86"/>
      <c r="DI68" s="109"/>
      <c r="DJ68" s="110"/>
      <c r="DK68" s="40"/>
      <c r="DL68" s="40"/>
      <c r="DM68" s="40"/>
      <c r="DN68" s="40"/>
      <c r="DO68" s="5"/>
      <c r="DP68" s="5"/>
      <c r="DQ68" s="5"/>
      <c r="DR68" s="5"/>
      <c r="DS68" s="5"/>
      <c r="DT68" s="5"/>
      <c r="DU68" s="5"/>
      <c r="DV68" s="86"/>
      <c r="DW68" s="109"/>
      <c r="DX68" s="110"/>
      <c r="DY68" s="40"/>
      <c r="DZ68" s="40"/>
      <c r="EA68" s="40"/>
      <c r="EB68" s="40"/>
      <c r="EC68" s="5"/>
      <c r="ED68" s="5"/>
      <c r="EE68" s="5"/>
      <c r="EF68" s="5"/>
      <c r="EG68" s="5"/>
      <c r="EH68" s="5"/>
      <c r="EI68" s="5"/>
      <c r="EJ68" s="86"/>
      <c r="EK68" s="109"/>
      <c r="EL68" s="110"/>
      <c r="EM68" s="40"/>
      <c r="EN68" s="40"/>
      <c r="EO68" s="40"/>
      <c r="EP68" s="40"/>
      <c r="EQ68" s="5"/>
      <c r="ER68" s="5"/>
      <c r="ES68" s="5"/>
      <c r="ET68" s="5"/>
      <c r="EU68" s="5"/>
      <c r="EV68" s="5"/>
      <c r="EW68" s="5"/>
      <c r="EX68" s="86"/>
      <c r="EY68" s="109"/>
      <c r="EZ68" s="110"/>
      <c r="FA68" s="40"/>
      <c r="FB68" s="40"/>
      <c r="FC68" s="40"/>
      <c r="FD68" s="40"/>
      <c r="FE68" s="5"/>
      <c r="FF68" s="5"/>
      <c r="FG68" s="5"/>
      <c r="FH68" s="5"/>
      <c r="FI68" s="5"/>
      <c r="FJ68" s="5"/>
      <c r="FK68" s="5"/>
      <c r="FL68" s="86"/>
      <c r="FM68" s="109"/>
      <c r="FN68" s="110"/>
      <c r="FO68" s="40"/>
      <c r="FP68" s="40"/>
      <c r="FQ68" s="40"/>
      <c r="FR68" s="40"/>
      <c r="FS68" s="5"/>
      <c r="FT68" s="5"/>
      <c r="FU68" s="5"/>
      <c r="FV68" s="5"/>
      <c r="FW68" s="5"/>
      <c r="FX68" s="5"/>
      <c r="FY68" s="5"/>
      <c r="FZ68" s="86"/>
    </row>
    <row r="69" spans="1:182">
      <c r="A69" s="109"/>
      <c r="B69" s="110"/>
      <c r="C69" s="189"/>
      <c r="D69" s="189"/>
      <c r="E69" s="189"/>
      <c r="F69" s="189"/>
      <c r="G69" s="189"/>
      <c r="H69" s="189"/>
      <c r="I69" s="5"/>
      <c r="J69" s="145"/>
      <c r="K69" s="145"/>
      <c r="L69" s="145"/>
      <c r="M69" s="103"/>
      <c r="N69" s="86"/>
      <c r="O69" s="109"/>
      <c r="P69" s="110"/>
      <c r="Q69" s="189"/>
      <c r="R69" s="189"/>
      <c r="S69" s="189"/>
      <c r="T69" s="189"/>
      <c r="U69" s="189"/>
      <c r="V69" s="189"/>
      <c r="W69" s="5"/>
      <c r="X69" s="145"/>
      <c r="Y69" s="145"/>
      <c r="Z69" s="145"/>
      <c r="AA69" s="103"/>
      <c r="AB69" s="86"/>
      <c r="AC69" s="109"/>
      <c r="AD69" s="110"/>
      <c r="AE69" s="189"/>
      <c r="AF69" s="189"/>
      <c r="AG69" s="189"/>
      <c r="AH69" s="189"/>
      <c r="AI69" s="189"/>
      <c r="AJ69" s="189"/>
      <c r="AK69" s="5"/>
      <c r="AL69" s="145"/>
      <c r="AM69" s="145"/>
      <c r="AN69" s="145"/>
      <c r="AO69" s="103"/>
      <c r="AP69" s="86"/>
      <c r="AQ69" s="109"/>
      <c r="AR69" s="110"/>
      <c r="AS69" s="189"/>
      <c r="AT69" s="189"/>
      <c r="AU69" s="189"/>
      <c r="AV69" s="189"/>
      <c r="AW69" s="189"/>
      <c r="AX69" s="189"/>
      <c r="AY69" s="5"/>
      <c r="AZ69" s="145"/>
      <c r="BA69" s="145"/>
      <c r="BB69" s="145"/>
      <c r="BC69" s="103"/>
      <c r="BD69" s="86"/>
      <c r="BE69" s="109"/>
      <c r="BF69" s="110"/>
      <c r="BG69" s="189"/>
      <c r="BH69" s="189"/>
      <c r="BI69" s="189"/>
      <c r="BJ69" s="189"/>
      <c r="BK69" s="189"/>
      <c r="BL69" s="189"/>
      <c r="BM69" s="5"/>
      <c r="BN69" s="145"/>
      <c r="BO69" s="145"/>
      <c r="BP69" s="145"/>
      <c r="BQ69" s="103"/>
      <c r="BR69" s="86"/>
      <c r="BS69" s="109"/>
      <c r="BT69" s="110"/>
      <c r="BU69" s="189"/>
      <c r="BV69" s="189"/>
      <c r="BW69" s="189"/>
      <c r="BX69" s="189"/>
      <c r="BY69" s="189"/>
      <c r="BZ69" s="189"/>
      <c r="CA69" s="5"/>
      <c r="CB69" s="145"/>
      <c r="CC69" s="145"/>
      <c r="CD69" s="145"/>
      <c r="CE69" s="103"/>
      <c r="CF69" s="86"/>
      <c r="CG69" s="109"/>
      <c r="CH69" s="110"/>
      <c r="CI69" s="189"/>
      <c r="CJ69" s="189"/>
      <c r="CK69" s="189"/>
      <c r="CL69" s="189"/>
      <c r="CM69" s="189"/>
      <c r="CN69" s="189"/>
      <c r="CO69" s="5"/>
      <c r="CP69" s="145"/>
      <c r="CQ69" s="145"/>
      <c r="CR69" s="145"/>
      <c r="CS69" s="103"/>
      <c r="CT69" s="86"/>
      <c r="CU69" s="109"/>
      <c r="CV69" s="110"/>
      <c r="CW69" s="189"/>
      <c r="CX69" s="189"/>
      <c r="CY69" s="189"/>
      <c r="CZ69" s="189"/>
      <c r="DA69" s="189"/>
      <c r="DB69" s="189"/>
      <c r="DC69" s="5"/>
      <c r="DD69" s="145"/>
      <c r="DE69" s="145"/>
      <c r="DF69" s="145"/>
      <c r="DG69" s="103"/>
      <c r="DH69" s="86"/>
      <c r="DI69" s="109"/>
      <c r="DJ69" s="110"/>
      <c r="DK69" s="189"/>
      <c r="DL69" s="189"/>
      <c r="DM69" s="189"/>
      <c r="DN69" s="189"/>
      <c r="DO69" s="189"/>
      <c r="DP69" s="189"/>
      <c r="DQ69" s="5"/>
      <c r="DR69" s="145"/>
      <c r="DS69" s="145"/>
      <c r="DT69" s="145"/>
      <c r="DU69" s="103"/>
      <c r="DV69" s="86"/>
      <c r="DW69" s="109"/>
      <c r="DX69" s="110"/>
      <c r="DY69" s="189"/>
      <c r="DZ69" s="189"/>
      <c r="EA69" s="189"/>
      <c r="EB69" s="189"/>
      <c r="EC69" s="189"/>
      <c r="ED69" s="189"/>
      <c r="EE69" s="5"/>
      <c r="EF69" s="145"/>
      <c r="EG69" s="145"/>
      <c r="EH69" s="145"/>
      <c r="EI69" s="103"/>
      <c r="EJ69" s="86"/>
      <c r="EK69" s="109"/>
      <c r="EL69" s="110"/>
      <c r="EM69" s="189"/>
      <c r="EN69" s="189"/>
      <c r="EO69" s="189"/>
      <c r="EP69" s="189"/>
      <c r="EQ69" s="189"/>
      <c r="ER69" s="189"/>
      <c r="ES69" s="5"/>
      <c r="ET69" s="145"/>
      <c r="EU69" s="145"/>
      <c r="EV69" s="145"/>
      <c r="EW69" s="103"/>
      <c r="EX69" s="86"/>
      <c r="EY69" s="109"/>
      <c r="EZ69" s="110"/>
      <c r="FA69" s="189"/>
      <c r="FB69" s="189"/>
      <c r="FC69" s="189"/>
      <c r="FD69" s="189"/>
      <c r="FE69" s="189"/>
      <c r="FF69" s="189"/>
      <c r="FG69" s="5"/>
      <c r="FH69" s="145"/>
      <c r="FI69" s="145"/>
      <c r="FJ69" s="145"/>
      <c r="FK69" s="103"/>
      <c r="FL69" s="86"/>
      <c r="FM69" s="109"/>
      <c r="FN69" s="110"/>
      <c r="FO69" s="189"/>
      <c r="FP69" s="189"/>
      <c r="FQ69" s="189"/>
      <c r="FR69" s="189"/>
      <c r="FS69" s="189"/>
      <c r="FT69" s="189"/>
      <c r="FU69" s="5"/>
      <c r="FV69" s="145"/>
      <c r="FW69" s="145"/>
      <c r="FX69" s="145"/>
      <c r="FY69" s="103"/>
      <c r="FZ69" s="86"/>
    </row>
    <row r="70" spans="1:182">
      <c r="A70" s="109"/>
      <c r="B70" s="110"/>
      <c r="C70" s="186" t="s">
        <v>78</v>
      </c>
      <c r="D70" s="186"/>
      <c r="E70" s="186"/>
      <c r="F70" s="186"/>
      <c r="G70" s="186"/>
      <c r="H70" s="186"/>
      <c r="I70" s="104"/>
      <c r="J70" s="186" t="s">
        <v>78</v>
      </c>
      <c r="K70" s="186"/>
      <c r="L70" s="186"/>
      <c r="M70" s="5"/>
      <c r="N70" s="86"/>
      <c r="O70" s="109"/>
      <c r="P70" s="110"/>
      <c r="Q70" s="186" t="s">
        <v>78</v>
      </c>
      <c r="R70" s="186"/>
      <c r="S70" s="186"/>
      <c r="T70" s="186"/>
      <c r="U70" s="186"/>
      <c r="V70" s="186"/>
      <c r="W70" s="104"/>
      <c r="X70" s="186" t="s">
        <v>78</v>
      </c>
      <c r="Y70" s="186"/>
      <c r="Z70" s="186"/>
      <c r="AA70" s="5"/>
      <c r="AB70" s="86"/>
      <c r="AC70" s="109"/>
      <c r="AD70" s="110"/>
      <c r="AE70" s="186" t="s">
        <v>78</v>
      </c>
      <c r="AF70" s="186"/>
      <c r="AG70" s="186"/>
      <c r="AH70" s="186"/>
      <c r="AI70" s="186"/>
      <c r="AJ70" s="186"/>
      <c r="AK70" s="104"/>
      <c r="AL70" s="186" t="s">
        <v>78</v>
      </c>
      <c r="AM70" s="186"/>
      <c r="AN70" s="186"/>
      <c r="AO70" s="5"/>
      <c r="AP70" s="86"/>
      <c r="AQ70" s="109"/>
      <c r="AR70" s="110"/>
      <c r="AS70" s="186" t="s">
        <v>78</v>
      </c>
      <c r="AT70" s="186"/>
      <c r="AU70" s="186"/>
      <c r="AV70" s="186"/>
      <c r="AW70" s="186"/>
      <c r="AX70" s="186"/>
      <c r="AY70" s="104"/>
      <c r="AZ70" s="186" t="s">
        <v>78</v>
      </c>
      <c r="BA70" s="186"/>
      <c r="BB70" s="186"/>
      <c r="BC70" s="5"/>
      <c r="BD70" s="86"/>
      <c r="BE70" s="109"/>
      <c r="BF70" s="110"/>
      <c r="BG70" s="186" t="s">
        <v>78</v>
      </c>
      <c r="BH70" s="186"/>
      <c r="BI70" s="186"/>
      <c r="BJ70" s="186"/>
      <c r="BK70" s="186"/>
      <c r="BL70" s="186"/>
      <c r="BM70" s="104"/>
      <c r="BN70" s="186" t="s">
        <v>78</v>
      </c>
      <c r="BO70" s="186"/>
      <c r="BP70" s="186"/>
      <c r="BQ70" s="5"/>
      <c r="BR70" s="86"/>
      <c r="BS70" s="109"/>
      <c r="BT70" s="110"/>
      <c r="BU70" s="186" t="s">
        <v>78</v>
      </c>
      <c r="BV70" s="186"/>
      <c r="BW70" s="186"/>
      <c r="BX70" s="186"/>
      <c r="BY70" s="186"/>
      <c r="BZ70" s="186"/>
      <c r="CA70" s="104"/>
      <c r="CB70" s="186" t="s">
        <v>78</v>
      </c>
      <c r="CC70" s="186"/>
      <c r="CD70" s="186"/>
      <c r="CE70" s="5"/>
      <c r="CF70" s="86"/>
      <c r="CG70" s="109"/>
      <c r="CH70" s="110"/>
      <c r="CI70" s="186" t="s">
        <v>78</v>
      </c>
      <c r="CJ70" s="186"/>
      <c r="CK70" s="186"/>
      <c r="CL70" s="186"/>
      <c r="CM70" s="186"/>
      <c r="CN70" s="186"/>
      <c r="CO70" s="104"/>
      <c r="CP70" s="186" t="s">
        <v>78</v>
      </c>
      <c r="CQ70" s="186"/>
      <c r="CR70" s="186"/>
      <c r="CS70" s="5"/>
      <c r="CT70" s="86"/>
      <c r="CU70" s="109"/>
      <c r="CV70" s="110"/>
      <c r="CW70" s="186" t="s">
        <v>78</v>
      </c>
      <c r="CX70" s="186"/>
      <c r="CY70" s="186"/>
      <c r="CZ70" s="186"/>
      <c r="DA70" s="186"/>
      <c r="DB70" s="186"/>
      <c r="DC70" s="104"/>
      <c r="DD70" s="186" t="s">
        <v>78</v>
      </c>
      <c r="DE70" s="186"/>
      <c r="DF70" s="186"/>
      <c r="DG70" s="5"/>
      <c r="DH70" s="86"/>
      <c r="DI70" s="109"/>
      <c r="DJ70" s="110"/>
      <c r="DK70" s="186" t="s">
        <v>78</v>
      </c>
      <c r="DL70" s="186"/>
      <c r="DM70" s="186"/>
      <c r="DN70" s="186"/>
      <c r="DO70" s="186"/>
      <c r="DP70" s="186"/>
      <c r="DQ70" s="104"/>
      <c r="DR70" s="186" t="s">
        <v>78</v>
      </c>
      <c r="DS70" s="186"/>
      <c r="DT70" s="186"/>
      <c r="DU70" s="5"/>
      <c r="DV70" s="86"/>
      <c r="DW70" s="109"/>
      <c r="DX70" s="110"/>
      <c r="DY70" s="186" t="s">
        <v>78</v>
      </c>
      <c r="DZ70" s="186"/>
      <c r="EA70" s="186"/>
      <c r="EB70" s="186"/>
      <c r="EC70" s="186"/>
      <c r="ED70" s="186"/>
      <c r="EE70" s="104"/>
      <c r="EF70" s="186" t="s">
        <v>78</v>
      </c>
      <c r="EG70" s="186"/>
      <c r="EH70" s="186"/>
      <c r="EI70" s="5"/>
      <c r="EJ70" s="86"/>
      <c r="EK70" s="109"/>
      <c r="EL70" s="110"/>
      <c r="EM70" s="186" t="s">
        <v>78</v>
      </c>
      <c r="EN70" s="186"/>
      <c r="EO70" s="186"/>
      <c r="EP70" s="186"/>
      <c r="EQ70" s="186"/>
      <c r="ER70" s="186"/>
      <c r="ES70" s="104"/>
      <c r="ET70" s="186" t="s">
        <v>78</v>
      </c>
      <c r="EU70" s="186"/>
      <c r="EV70" s="186"/>
      <c r="EW70" s="5"/>
      <c r="EX70" s="86"/>
      <c r="EY70" s="109"/>
      <c r="EZ70" s="110"/>
      <c r="FA70" s="186" t="s">
        <v>78</v>
      </c>
      <c r="FB70" s="186"/>
      <c r="FC70" s="186"/>
      <c r="FD70" s="186"/>
      <c r="FE70" s="186"/>
      <c r="FF70" s="186"/>
      <c r="FG70" s="104"/>
      <c r="FH70" s="186" t="s">
        <v>78</v>
      </c>
      <c r="FI70" s="186"/>
      <c r="FJ70" s="186"/>
      <c r="FK70" s="5"/>
      <c r="FL70" s="86"/>
      <c r="FM70" s="109"/>
      <c r="FN70" s="110"/>
      <c r="FO70" s="186" t="s">
        <v>78</v>
      </c>
      <c r="FP70" s="186"/>
      <c r="FQ70" s="186"/>
      <c r="FR70" s="186"/>
      <c r="FS70" s="186"/>
      <c r="FT70" s="186"/>
      <c r="FU70" s="104"/>
      <c r="FV70" s="186" t="s">
        <v>78</v>
      </c>
      <c r="FW70" s="186"/>
      <c r="FX70" s="186"/>
      <c r="FY70" s="5"/>
      <c r="FZ70" s="86"/>
    </row>
    <row r="71" spans="1:182">
      <c r="A71" s="109"/>
      <c r="B71" s="110"/>
      <c r="C71" s="40"/>
      <c r="D71" s="1" t="s">
        <v>72</v>
      </c>
      <c r="E71" s="5"/>
      <c r="F71" s="5"/>
      <c r="G71" s="145"/>
      <c r="H71" s="145"/>
      <c r="I71" s="5"/>
      <c r="J71" s="1" t="s">
        <v>73</v>
      </c>
      <c r="K71" s="145"/>
      <c r="L71" s="145"/>
      <c r="M71" s="103"/>
      <c r="N71" s="86"/>
      <c r="O71" s="109"/>
      <c r="P71" s="110"/>
      <c r="Q71" s="40"/>
      <c r="R71" s="1" t="s">
        <v>72</v>
      </c>
      <c r="S71" s="5"/>
      <c r="T71" s="5"/>
      <c r="U71" s="145"/>
      <c r="V71" s="145"/>
      <c r="W71" s="5"/>
      <c r="X71" s="1" t="s">
        <v>73</v>
      </c>
      <c r="Y71" s="145"/>
      <c r="Z71" s="145"/>
      <c r="AA71" s="103"/>
      <c r="AB71" s="86"/>
      <c r="AC71" s="109"/>
      <c r="AD71" s="110"/>
      <c r="AE71" s="40"/>
      <c r="AF71" s="1" t="s">
        <v>72</v>
      </c>
      <c r="AG71" s="5"/>
      <c r="AH71" s="5"/>
      <c r="AI71" s="145"/>
      <c r="AJ71" s="145"/>
      <c r="AK71" s="5"/>
      <c r="AL71" s="1" t="s">
        <v>73</v>
      </c>
      <c r="AM71" s="145"/>
      <c r="AN71" s="145"/>
      <c r="AO71" s="103"/>
      <c r="AP71" s="86"/>
      <c r="AQ71" s="109"/>
      <c r="AR71" s="110"/>
      <c r="AS71" s="40"/>
      <c r="AT71" s="1" t="s">
        <v>72</v>
      </c>
      <c r="AU71" s="5"/>
      <c r="AV71" s="5"/>
      <c r="AW71" s="145"/>
      <c r="AX71" s="145"/>
      <c r="AY71" s="5"/>
      <c r="AZ71" s="1" t="s">
        <v>73</v>
      </c>
      <c r="BA71" s="145"/>
      <c r="BB71" s="145"/>
      <c r="BC71" s="103"/>
      <c r="BD71" s="86"/>
      <c r="BE71" s="109"/>
      <c r="BF71" s="110"/>
      <c r="BG71" s="40"/>
      <c r="BH71" s="1" t="s">
        <v>72</v>
      </c>
      <c r="BI71" s="5"/>
      <c r="BJ71" s="5"/>
      <c r="BK71" s="145"/>
      <c r="BL71" s="145"/>
      <c r="BM71" s="5"/>
      <c r="BN71" s="1" t="s">
        <v>73</v>
      </c>
      <c r="BO71" s="145"/>
      <c r="BP71" s="145"/>
      <c r="BQ71" s="103"/>
      <c r="BR71" s="86"/>
      <c r="BS71" s="109"/>
      <c r="BT71" s="110"/>
      <c r="BU71" s="40"/>
      <c r="BV71" s="1" t="s">
        <v>72</v>
      </c>
      <c r="BW71" s="5"/>
      <c r="BX71" s="5"/>
      <c r="BY71" s="145"/>
      <c r="BZ71" s="145"/>
      <c r="CA71" s="5"/>
      <c r="CB71" s="1" t="s">
        <v>73</v>
      </c>
      <c r="CC71" s="145"/>
      <c r="CD71" s="145"/>
      <c r="CE71" s="103"/>
      <c r="CF71" s="86"/>
      <c r="CG71" s="109"/>
      <c r="CH71" s="110"/>
      <c r="CI71" s="40"/>
      <c r="CJ71" s="1" t="s">
        <v>72</v>
      </c>
      <c r="CK71" s="5"/>
      <c r="CL71" s="5"/>
      <c r="CM71" s="145"/>
      <c r="CN71" s="145"/>
      <c r="CO71" s="5"/>
      <c r="CP71" s="1" t="s">
        <v>73</v>
      </c>
      <c r="CQ71" s="145"/>
      <c r="CR71" s="145"/>
      <c r="CS71" s="103"/>
      <c r="CT71" s="86"/>
      <c r="CU71" s="109"/>
      <c r="CV71" s="110"/>
      <c r="CW71" s="40"/>
      <c r="CX71" s="1" t="s">
        <v>72</v>
      </c>
      <c r="CY71" s="5"/>
      <c r="CZ71" s="5"/>
      <c r="DA71" s="145"/>
      <c r="DB71" s="145"/>
      <c r="DC71" s="5"/>
      <c r="DD71" s="1" t="s">
        <v>73</v>
      </c>
      <c r="DE71" s="145"/>
      <c r="DF71" s="145"/>
      <c r="DG71" s="103"/>
      <c r="DH71" s="86"/>
      <c r="DI71" s="109"/>
      <c r="DJ71" s="110"/>
      <c r="DK71" s="40"/>
      <c r="DL71" s="1" t="s">
        <v>72</v>
      </c>
      <c r="DM71" s="5"/>
      <c r="DN71" s="5"/>
      <c r="DO71" s="145"/>
      <c r="DP71" s="145"/>
      <c r="DQ71" s="5"/>
      <c r="DR71" s="1" t="s">
        <v>73</v>
      </c>
      <c r="DS71" s="145"/>
      <c r="DT71" s="145"/>
      <c r="DU71" s="103"/>
      <c r="DV71" s="86"/>
      <c r="DW71" s="109"/>
      <c r="DX71" s="110"/>
      <c r="DY71" s="40"/>
      <c r="DZ71" s="1" t="s">
        <v>72</v>
      </c>
      <c r="EA71" s="5"/>
      <c r="EB71" s="5"/>
      <c r="EC71" s="145"/>
      <c r="ED71" s="145"/>
      <c r="EE71" s="5"/>
      <c r="EF71" s="1" t="s">
        <v>73</v>
      </c>
      <c r="EG71" s="145"/>
      <c r="EH71" s="145"/>
      <c r="EI71" s="103"/>
      <c r="EJ71" s="86"/>
      <c r="EK71" s="109"/>
      <c r="EL71" s="110"/>
      <c r="EM71" s="40"/>
      <c r="EN71" s="1" t="s">
        <v>72</v>
      </c>
      <c r="EO71" s="5"/>
      <c r="EP71" s="5"/>
      <c r="EQ71" s="145"/>
      <c r="ER71" s="145"/>
      <c r="ES71" s="5"/>
      <c r="ET71" s="1" t="s">
        <v>73</v>
      </c>
      <c r="EU71" s="145"/>
      <c r="EV71" s="145"/>
      <c r="EW71" s="103"/>
      <c r="EX71" s="86"/>
      <c r="EY71" s="109"/>
      <c r="EZ71" s="110"/>
      <c r="FA71" s="40"/>
      <c r="FB71" s="1" t="s">
        <v>72</v>
      </c>
      <c r="FC71" s="5"/>
      <c r="FD71" s="5"/>
      <c r="FE71" s="145"/>
      <c r="FF71" s="145"/>
      <c r="FG71" s="5"/>
      <c r="FH71" s="1" t="s">
        <v>73</v>
      </c>
      <c r="FI71" s="145"/>
      <c r="FJ71" s="145"/>
      <c r="FK71" s="103"/>
      <c r="FL71" s="86"/>
      <c r="FM71" s="109"/>
      <c r="FN71" s="110"/>
      <c r="FO71" s="40"/>
      <c r="FP71" s="1" t="s">
        <v>72</v>
      </c>
      <c r="FQ71" s="5"/>
      <c r="FR71" s="5"/>
      <c r="FS71" s="145"/>
      <c r="FT71" s="145"/>
      <c r="FU71" s="5"/>
      <c r="FV71" s="1" t="s">
        <v>73</v>
      </c>
      <c r="FW71" s="145"/>
      <c r="FX71" s="145"/>
      <c r="FY71" s="103"/>
      <c r="FZ71" s="86"/>
    </row>
    <row r="72" spans="1:182">
      <c r="A72" s="109"/>
      <c r="B72" s="110"/>
      <c r="C72" s="40"/>
      <c r="D72" s="105" t="s">
        <v>74</v>
      </c>
      <c r="E72" s="5"/>
      <c r="F72" s="5"/>
      <c r="G72" s="181"/>
      <c r="H72" s="181"/>
      <c r="I72" s="5"/>
      <c r="J72" s="1" t="s">
        <v>74</v>
      </c>
      <c r="K72" s="181"/>
      <c r="L72" s="181"/>
      <c r="M72" s="103"/>
      <c r="N72" s="86"/>
      <c r="O72" s="109"/>
      <c r="P72" s="110"/>
      <c r="Q72" s="40"/>
      <c r="R72" s="105" t="s">
        <v>74</v>
      </c>
      <c r="S72" s="5"/>
      <c r="T72" s="5"/>
      <c r="U72" s="181"/>
      <c r="V72" s="181"/>
      <c r="W72" s="5"/>
      <c r="X72" s="1" t="s">
        <v>74</v>
      </c>
      <c r="Y72" s="181"/>
      <c r="Z72" s="181"/>
      <c r="AA72" s="103"/>
      <c r="AB72" s="86"/>
      <c r="AC72" s="109"/>
      <c r="AD72" s="110"/>
      <c r="AE72" s="40"/>
      <c r="AF72" s="105" t="s">
        <v>74</v>
      </c>
      <c r="AG72" s="5"/>
      <c r="AH72" s="5"/>
      <c r="AI72" s="181"/>
      <c r="AJ72" s="181"/>
      <c r="AK72" s="5"/>
      <c r="AL72" s="1" t="s">
        <v>74</v>
      </c>
      <c r="AM72" s="181"/>
      <c r="AN72" s="181"/>
      <c r="AO72" s="103"/>
      <c r="AP72" s="86"/>
      <c r="AQ72" s="109"/>
      <c r="AR72" s="110"/>
      <c r="AS72" s="40"/>
      <c r="AT72" s="105" t="s">
        <v>74</v>
      </c>
      <c r="AU72" s="5"/>
      <c r="AV72" s="5"/>
      <c r="AW72" s="181"/>
      <c r="AX72" s="181"/>
      <c r="AY72" s="5"/>
      <c r="AZ72" s="1" t="s">
        <v>74</v>
      </c>
      <c r="BA72" s="181"/>
      <c r="BB72" s="181"/>
      <c r="BC72" s="103"/>
      <c r="BD72" s="86"/>
      <c r="BE72" s="109"/>
      <c r="BF72" s="110"/>
      <c r="BG72" s="40"/>
      <c r="BH72" s="105" t="s">
        <v>74</v>
      </c>
      <c r="BI72" s="5"/>
      <c r="BJ72" s="5"/>
      <c r="BK72" s="181"/>
      <c r="BL72" s="181"/>
      <c r="BM72" s="5"/>
      <c r="BN72" s="1" t="s">
        <v>74</v>
      </c>
      <c r="BO72" s="181"/>
      <c r="BP72" s="181"/>
      <c r="BQ72" s="103"/>
      <c r="BR72" s="86"/>
      <c r="BS72" s="109"/>
      <c r="BT72" s="110"/>
      <c r="BU72" s="40"/>
      <c r="BV72" s="105" t="s">
        <v>74</v>
      </c>
      <c r="BW72" s="5"/>
      <c r="BX72" s="5"/>
      <c r="BY72" s="181"/>
      <c r="BZ72" s="181"/>
      <c r="CA72" s="5"/>
      <c r="CB72" s="1" t="s">
        <v>74</v>
      </c>
      <c r="CC72" s="181"/>
      <c r="CD72" s="181"/>
      <c r="CE72" s="103"/>
      <c r="CF72" s="86"/>
      <c r="CG72" s="109"/>
      <c r="CH72" s="110"/>
      <c r="CI72" s="40"/>
      <c r="CJ72" s="105" t="s">
        <v>74</v>
      </c>
      <c r="CK72" s="5"/>
      <c r="CL72" s="5"/>
      <c r="CM72" s="181"/>
      <c r="CN72" s="181"/>
      <c r="CO72" s="5"/>
      <c r="CP72" s="1" t="s">
        <v>74</v>
      </c>
      <c r="CQ72" s="181"/>
      <c r="CR72" s="181"/>
      <c r="CS72" s="103"/>
      <c r="CT72" s="86"/>
      <c r="CU72" s="109"/>
      <c r="CV72" s="110"/>
      <c r="CW72" s="40"/>
      <c r="CX72" s="105" t="s">
        <v>74</v>
      </c>
      <c r="CY72" s="5"/>
      <c r="CZ72" s="5"/>
      <c r="DA72" s="181"/>
      <c r="DB72" s="181"/>
      <c r="DC72" s="5"/>
      <c r="DD72" s="1" t="s">
        <v>74</v>
      </c>
      <c r="DE72" s="181"/>
      <c r="DF72" s="181"/>
      <c r="DG72" s="103"/>
      <c r="DH72" s="86"/>
      <c r="DI72" s="109"/>
      <c r="DJ72" s="110"/>
      <c r="DK72" s="40"/>
      <c r="DL72" s="105" t="s">
        <v>74</v>
      </c>
      <c r="DM72" s="5"/>
      <c r="DN72" s="5"/>
      <c r="DO72" s="181"/>
      <c r="DP72" s="181"/>
      <c r="DQ72" s="5"/>
      <c r="DR72" s="1" t="s">
        <v>74</v>
      </c>
      <c r="DS72" s="181"/>
      <c r="DT72" s="181"/>
      <c r="DU72" s="103"/>
      <c r="DV72" s="86"/>
      <c r="DW72" s="109"/>
      <c r="DX72" s="110"/>
      <c r="DY72" s="40"/>
      <c r="DZ72" s="105" t="s">
        <v>74</v>
      </c>
      <c r="EA72" s="5"/>
      <c r="EB72" s="5"/>
      <c r="EC72" s="181"/>
      <c r="ED72" s="181"/>
      <c r="EE72" s="5"/>
      <c r="EF72" s="1" t="s">
        <v>74</v>
      </c>
      <c r="EG72" s="181"/>
      <c r="EH72" s="181"/>
      <c r="EI72" s="103"/>
      <c r="EJ72" s="86"/>
      <c r="EK72" s="109"/>
      <c r="EL72" s="110"/>
      <c r="EM72" s="40"/>
      <c r="EN72" s="105" t="s">
        <v>74</v>
      </c>
      <c r="EO72" s="5"/>
      <c r="EP72" s="5"/>
      <c r="EQ72" s="181"/>
      <c r="ER72" s="181"/>
      <c r="ES72" s="5"/>
      <c r="ET72" s="1" t="s">
        <v>74</v>
      </c>
      <c r="EU72" s="181"/>
      <c r="EV72" s="181"/>
      <c r="EW72" s="103"/>
      <c r="EX72" s="86"/>
      <c r="EY72" s="109"/>
      <c r="EZ72" s="110"/>
      <c r="FA72" s="40"/>
      <c r="FB72" s="105" t="s">
        <v>74</v>
      </c>
      <c r="FC72" s="5"/>
      <c r="FD72" s="5"/>
      <c r="FE72" s="181"/>
      <c r="FF72" s="181"/>
      <c r="FG72" s="5"/>
      <c r="FH72" s="1" t="s">
        <v>74</v>
      </c>
      <c r="FI72" s="181"/>
      <c r="FJ72" s="181"/>
      <c r="FK72" s="103"/>
      <c r="FL72" s="86"/>
      <c r="FM72" s="109"/>
      <c r="FN72" s="110"/>
      <c r="FO72" s="40"/>
      <c r="FP72" s="105" t="s">
        <v>74</v>
      </c>
      <c r="FQ72" s="5"/>
      <c r="FR72" s="5"/>
      <c r="FS72" s="181"/>
      <c r="FT72" s="181"/>
      <c r="FU72" s="5"/>
      <c r="FV72" s="1" t="s">
        <v>74</v>
      </c>
      <c r="FW72" s="181"/>
      <c r="FX72" s="181"/>
      <c r="FY72" s="103"/>
      <c r="FZ72" s="86"/>
    </row>
    <row r="73" spans="1:182">
      <c r="A73" s="109"/>
      <c r="B73" s="110"/>
      <c r="C73" s="40"/>
      <c r="D73" s="40"/>
      <c r="E73" s="40"/>
      <c r="F73" s="40"/>
      <c r="G73" s="5"/>
      <c r="H73" s="5"/>
      <c r="I73" s="5"/>
      <c r="J73" s="5"/>
      <c r="K73" s="5"/>
      <c r="L73" s="5"/>
      <c r="M73" s="5"/>
      <c r="N73" s="86"/>
      <c r="O73" s="109"/>
      <c r="P73" s="110"/>
      <c r="Q73" s="40"/>
      <c r="R73" s="40"/>
      <c r="S73" s="40"/>
      <c r="T73" s="40"/>
      <c r="U73" s="5"/>
      <c r="V73" s="5"/>
      <c r="W73" s="5"/>
      <c r="X73" s="5"/>
      <c r="Y73" s="5"/>
      <c r="Z73" s="5"/>
      <c r="AA73" s="5"/>
      <c r="AB73" s="86"/>
      <c r="AC73" s="109"/>
      <c r="AD73" s="110"/>
      <c r="AE73" s="40"/>
      <c r="AF73" s="40"/>
      <c r="AG73" s="40"/>
      <c r="AH73" s="40"/>
      <c r="AI73" s="5"/>
      <c r="AJ73" s="5"/>
      <c r="AK73" s="5"/>
      <c r="AL73" s="5"/>
      <c r="AM73" s="5"/>
      <c r="AN73" s="5"/>
      <c r="AO73" s="5"/>
      <c r="AP73" s="86"/>
      <c r="AQ73" s="109"/>
      <c r="AR73" s="110"/>
      <c r="AS73" s="40"/>
      <c r="AT73" s="40"/>
      <c r="AU73" s="40"/>
      <c r="AV73" s="40"/>
      <c r="AW73" s="5"/>
      <c r="AX73" s="5"/>
      <c r="AY73" s="5"/>
      <c r="AZ73" s="5"/>
      <c r="BA73" s="5"/>
      <c r="BB73" s="5"/>
      <c r="BC73" s="5"/>
      <c r="BD73" s="86"/>
      <c r="BE73" s="109"/>
      <c r="BF73" s="110"/>
      <c r="BG73" s="40"/>
      <c r="BH73" s="40"/>
      <c r="BI73" s="40"/>
      <c r="BJ73" s="40"/>
      <c r="BK73" s="5"/>
      <c r="BL73" s="5"/>
      <c r="BM73" s="5"/>
      <c r="BN73" s="5"/>
      <c r="BO73" s="5"/>
      <c r="BP73" s="5"/>
      <c r="BQ73" s="5"/>
      <c r="BR73" s="86"/>
      <c r="BS73" s="109"/>
      <c r="BT73" s="110"/>
      <c r="BU73" s="40"/>
      <c r="BV73" s="40"/>
      <c r="BW73" s="40"/>
      <c r="BX73" s="40"/>
      <c r="BY73" s="5"/>
      <c r="BZ73" s="5"/>
      <c r="CA73" s="5"/>
      <c r="CB73" s="5"/>
      <c r="CC73" s="5"/>
      <c r="CD73" s="5"/>
      <c r="CE73" s="5"/>
      <c r="CF73" s="86"/>
      <c r="CG73" s="109"/>
      <c r="CH73" s="110"/>
      <c r="CI73" s="40"/>
      <c r="CJ73" s="40"/>
      <c r="CK73" s="40"/>
      <c r="CL73" s="40"/>
      <c r="CM73" s="5"/>
      <c r="CN73" s="5"/>
      <c r="CO73" s="5"/>
      <c r="CP73" s="5"/>
      <c r="CQ73" s="5"/>
      <c r="CR73" s="5"/>
      <c r="CS73" s="5"/>
      <c r="CT73" s="86"/>
      <c r="CU73" s="109"/>
      <c r="CV73" s="110"/>
      <c r="CW73" s="40"/>
      <c r="CX73" s="40"/>
      <c r="CY73" s="40"/>
      <c r="CZ73" s="40"/>
      <c r="DA73" s="5"/>
      <c r="DB73" s="5"/>
      <c r="DC73" s="5"/>
      <c r="DD73" s="5"/>
      <c r="DE73" s="5"/>
      <c r="DF73" s="5"/>
      <c r="DG73" s="5"/>
      <c r="DH73" s="86"/>
      <c r="DI73" s="109"/>
      <c r="DJ73" s="110"/>
      <c r="DK73" s="40"/>
      <c r="DL73" s="40"/>
      <c r="DM73" s="40"/>
      <c r="DN73" s="40"/>
      <c r="DO73" s="5"/>
      <c r="DP73" s="5"/>
      <c r="DQ73" s="5"/>
      <c r="DR73" s="5"/>
      <c r="DS73" s="5"/>
      <c r="DT73" s="5"/>
      <c r="DU73" s="5"/>
      <c r="DV73" s="86"/>
      <c r="DW73" s="109"/>
      <c r="DX73" s="110"/>
      <c r="DY73" s="40"/>
      <c r="DZ73" s="40"/>
      <c r="EA73" s="40"/>
      <c r="EB73" s="40"/>
      <c r="EC73" s="5"/>
      <c r="ED73" s="5"/>
      <c r="EE73" s="5"/>
      <c r="EF73" s="5"/>
      <c r="EG73" s="5"/>
      <c r="EH73" s="5"/>
      <c r="EI73" s="5"/>
      <c r="EJ73" s="86"/>
      <c r="EK73" s="109"/>
      <c r="EL73" s="110"/>
      <c r="EM73" s="40"/>
      <c r="EN73" s="40"/>
      <c r="EO73" s="40"/>
      <c r="EP73" s="40"/>
      <c r="EQ73" s="5"/>
      <c r="ER73" s="5"/>
      <c r="ES73" s="5"/>
      <c r="ET73" s="5"/>
      <c r="EU73" s="5"/>
      <c r="EV73" s="5"/>
      <c r="EW73" s="5"/>
      <c r="EX73" s="86"/>
      <c r="EY73" s="109"/>
      <c r="EZ73" s="110"/>
      <c r="FA73" s="40"/>
      <c r="FB73" s="40"/>
      <c r="FC73" s="40"/>
      <c r="FD73" s="40"/>
      <c r="FE73" s="5"/>
      <c r="FF73" s="5"/>
      <c r="FG73" s="5"/>
      <c r="FH73" s="5"/>
      <c r="FI73" s="5"/>
      <c r="FJ73" s="5"/>
      <c r="FK73" s="5"/>
      <c r="FL73" s="86"/>
      <c r="FM73" s="109"/>
      <c r="FN73" s="110"/>
      <c r="FO73" s="40"/>
      <c r="FP73" s="40"/>
      <c r="FQ73" s="40"/>
      <c r="FR73" s="40"/>
      <c r="FS73" s="5"/>
      <c r="FT73" s="5"/>
      <c r="FU73" s="5"/>
      <c r="FV73" s="5"/>
      <c r="FW73" s="5"/>
      <c r="FX73" s="5"/>
      <c r="FY73" s="5"/>
      <c r="FZ73" s="86"/>
    </row>
    <row r="74" spans="1:182" ht="16.5">
      <c r="A74" s="77"/>
      <c r="B74" s="1"/>
      <c r="C74" s="2" t="s">
        <v>79</v>
      </c>
      <c r="D74" s="111"/>
      <c r="E74" s="111"/>
      <c r="F74" s="111"/>
      <c r="G74" s="1"/>
      <c r="H74" s="1"/>
      <c r="I74" s="1"/>
      <c r="J74" s="1"/>
      <c r="K74" s="1"/>
      <c r="L74" s="1"/>
      <c r="M74" s="1"/>
      <c r="N74" s="80"/>
      <c r="O74" s="77"/>
      <c r="P74" s="1"/>
      <c r="Q74" s="2" t="s">
        <v>79</v>
      </c>
      <c r="R74" s="111"/>
      <c r="S74" s="111"/>
      <c r="T74" s="111"/>
      <c r="U74" s="1"/>
      <c r="V74" s="1"/>
      <c r="W74" s="1"/>
      <c r="X74" s="1"/>
      <c r="Y74" s="1"/>
      <c r="Z74" s="1"/>
      <c r="AA74" s="1"/>
      <c r="AB74" s="80"/>
      <c r="AC74" s="77"/>
      <c r="AD74" s="1"/>
      <c r="AE74" s="2" t="s">
        <v>79</v>
      </c>
      <c r="AF74" s="111"/>
      <c r="AG74" s="111"/>
      <c r="AH74" s="111"/>
      <c r="AI74" s="1"/>
      <c r="AJ74" s="1"/>
      <c r="AK74" s="1"/>
      <c r="AL74" s="1"/>
      <c r="AM74" s="1"/>
      <c r="AN74" s="1"/>
      <c r="AO74" s="1"/>
      <c r="AP74" s="80"/>
      <c r="AQ74" s="77"/>
      <c r="AR74" s="1"/>
      <c r="AS74" s="2" t="s">
        <v>79</v>
      </c>
      <c r="AT74" s="111"/>
      <c r="AU74" s="111"/>
      <c r="AV74" s="111"/>
      <c r="AW74" s="1"/>
      <c r="AX74" s="1"/>
      <c r="AY74" s="1"/>
      <c r="AZ74" s="1"/>
      <c r="BA74" s="1"/>
      <c r="BB74" s="1"/>
      <c r="BC74" s="1"/>
      <c r="BD74" s="80"/>
      <c r="BE74" s="77"/>
      <c r="BF74" s="1"/>
      <c r="BG74" s="2" t="s">
        <v>79</v>
      </c>
      <c r="BH74" s="111"/>
      <c r="BI74" s="111"/>
      <c r="BJ74" s="111"/>
      <c r="BK74" s="1"/>
      <c r="BL74" s="1"/>
      <c r="BM74" s="1"/>
      <c r="BN74" s="1"/>
      <c r="BO74" s="1"/>
      <c r="BP74" s="1"/>
      <c r="BQ74" s="1"/>
      <c r="BR74" s="80"/>
      <c r="BS74" s="77"/>
      <c r="BT74" s="1"/>
      <c r="BU74" s="2" t="s">
        <v>79</v>
      </c>
      <c r="BV74" s="111"/>
      <c r="BW74" s="111"/>
      <c r="BX74" s="111"/>
      <c r="BY74" s="1"/>
      <c r="BZ74" s="1"/>
      <c r="CA74" s="1"/>
      <c r="CB74" s="1"/>
      <c r="CC74" s="1"/>
      <c r="CD74" s="1"/>
      <c r="CE74" s="1"/>
      <c r="CF74" s="80"/>
      <c r="CG74" s="77"/>
      <c r="CH74" s="1"/>
      <c r="CI74" s="2" t="s">
        <v>79</v>
      </c>
      <c r="CJ74" s="111"/>
      <c r="CK74" s="111"/>
      <c r="CL74" s="111"/>
      <c r="CM74" s="1"/>
      <c r="CN74" s="1"/>
      <c r="CO74" s="1"/>
      <c r="CP74" s="1"/>
      <c r="CQ74" s="1"/>
      <c r="CR74" s="1"/>
      <c r="CS74" s="1"/>
      <c r="CT74" s="80"/>
      <c r="CU74" s="77"/>
      <c r="CV74" s="1"/>
      <c r="CW74" s="2" t="s">
        <v>79</v>
      </c>
      <c r="CX74" s="111"/>
      <c r="CY74" s="111"/>
      <c r="CZ74" s="111"/>
      <c r="DA74" s="1"/>
      <c r="DB74" s="1"/>
      <c r="DC74" s="1"/>
      <c r="DD74" s="1"/>
      <c r="DE74" s="1"/>
      <c r="DF74" s="1"/>
      <c r="DG74" s="1"/>
      <c r="DH74" s="80"/>
      <c r="DI74" s="77"/>
      <c r="DJ74" s="1"/>
      <c r="DK74" s="2" t="s">
        <v>79</v>
      </c>
      <c r="DL74" s="111"/>
      <c r="DM74" s="111"/>
      <c r="DN74" s="111"/>
      <c r="DO74" s="1"/>
      <c r="DP74" s="1"/>
      <c r="DQ74" s="1"/>
      <c r="DR74" s="1"/>
      <c r="DS74" s="1"/>
      <c r="DT74" s="1"/>
      <c r="DU74" s="1"/>
      <c r="DV74" s="80"/>
      <c r="DW74" s="77"/>
      <c r="DX74" s="1"/>
      <c r="DY74" s="2" t="s">
        <v>79</v>
      </c>
      <c r="DZ74" s="111"/>
      <c r="EA74" s="111"/>
      <c r="EB74" s="111"/>
      <c r="EC74" s="1"/>
      <c r="ED74" s="1"/>
      <c r="EE74" s="1"/>
      <c r="EF74" s="1"/>
      <c r="EG74" s="1"/>
      <c r="EH74" s="1"/>
      <c r="EI74" s="1"/>
      <c r="EJ74" s="80"/>
      <c r="EK74" s="77"/>
      <c r="EL74" s="1"/>
      <c r="EM74" s="2" t="s">
        <v>79</v>
      </c>
      <c r="EN74" s="111"/>
      <c r="EO74" s="111"/>
      <c r="EP74" s="111"/>
      <c r="EQ74" s="1"/>
      <c r="ER74" s="1"/>
      <c r="ES74" s="1"/>
      <c r="ET74" s="1"/>
      <c r="EU74" s="1"/>
      <c r="EV74" s="1"/>
      <c r="EW74" s="1"/>
      <c r="EX74" s="80"/>
      <c r="EY74" s="77"/>
      <c r="EZ74" s="1"/>
      <c r="FA74" s="2" t="s">
        <v>79</v>
      </c>
      <c r="FB74" s="111"/>
      <c r="FC74" s="111"/>
      <c r="FD74" s="111"/>
      <c r="FE74" s="1"/>
      <c r="FF74" s="1"/>
      <c r="FG74" s="1"/>
      <c r="FH74" s="1"/>
      <c r="FI74" s="1"/>
      <c r="FJ74" s="1"/>
      <c r="FK74" s="1"/>
      <c r="FL74" s="80"/>
      <c r="FM74" s="77"/>
      <c r="FN74" s="1"/>
      <c r="FO74" s="2" t="s">
        <v>79</v>
      </c>
      <c r="FP74" s="111"/>
      <c r="FQ74" s="111"/>
      <c r="FR74" s="111"/>
      <c r="FS74" s="1"/>
      <c r="FT74" s="1"/>
      <c r="FU74" s="1"/>
      <c r="FV74" s="1"/>
      <c r="FW74" s="1"/>
      <c r="FX74" s="1"/>
      <c r="FY74" s="1"/>
      <c r="FZ74" s="80"/>
    </row>
    <row r="75" spans="1:182">
      <c r="A75" s="79"/>
      <c r="B75" s="145" t="s">
        <v>3</v>
      </c>
      <c r="C75" s="145"/>
      <c r="D75" s="145"/>
      <c r="E75" s="145"/>
      <c r="F75" s="145"/>
      <c r="G75" s="103" t="s">
        <v>80</v>
      </c>
      <c r="H75" s="106">
        <v>22</v>
      </c>
      <c r="I75" s="105" t="s">
        <v>81</v>
      </c>
      <c r="J75" s="106" t="s">
        <v>86</v>
      </c>
      <c r="K75" s="105" t="s">
        <v>82</v>
      </c>
      <c r="L75" s="106">
        <v>2024</v>
      </c>
      <c r="M75" s="103"/>
      <c r="N75" s="80"/>
      <c r="O75" s="79"/>
      <c r="P75" s="145" t="s">
        <v>3</v>
      </c>
      <c r="Q75" s="145"/>
      <c r="R75" s="145"/>
      <c r="S75" s="145"/>
      <c r="T75" s="145"/>
      <c r="U75" s="103" t="s">
        <v>80</v>
      </c>
      <c r="V75" s="106">
        <v>22</v>
      </c>
      <c r="W75" s="105" t="s">
        <v>81</v>
      </c>
      <c r="X75" s="106" t="s">
        <v>86</v>
      </c>
      <c r="Y75" s="105" t="s">
        <v>82</v>
      </c>
      <c r="Z75" s="106">
        <v>2024</v>
      </c>
      <c r="AA75" s="103"/>
      <c r="AB75" s="80"/>
      <c r="AC75" s="79"/>
      <c r="AD75" s="145" t="s">
        <v>3</v>
      </c>
      <c r="AE75" s="145"/>
      <c r="AF75" s="145"/>
      <c r="AG75" s="145"/>
      <c r="AH75" s="145"/>
      <c r="AI75" s="103" t="s">
        <v>80</v>
      </c>
      <c r="AJ75" s="106">
        <v>1</v>
      </c>
      <c r="AK75" s="105" t="s">
        <v>81</v>
      </c>
      <c r="AL75" s="106" t="s">
        <v>87</v>
      </c>
      <c r="AM75" s="105" t="s">
        <v>82</v>
      </c>
      <c r="AN75" s="106">
        <v>2024</v>
      </c>
      <c r="AO75" s="103"/>
      <c r="AP75" s="80"/>
      <c r="AQ75" s="79"/>
      <c r="AR75" s="145" t="s">
        <v>3</v>
      </c>
      <c r="AS75" s="145"/>
      <c r="AT75" s="145"/>
      <c r="AU75" s="145"/>
      <c r="AV75" s="145"/>
      <c r="AW75" s="103" t="s">
        <v>80</v>
      </c>
      <c r="AX75" s="106">
        <v>2</v>
      </c>
      <c r="AY75" s="105" t="s">
        <v>81</v>
      </c>
      <c r="AZ75" s="106" t="s">
        <v>88</v>
      </c>
      <c r="BA75" s="105" t="s">
        <v>82</v>
      </c>
      <c r="BB75" s="106">
        <v>2024</v>
      </c>
      <c r="BC75" s="103"/>
      <c r="BD75" s="80"/>
      <c r="BE75" s="79"/>
      <c r="BF75" s="145" t="s">
        <v>3</v>
      </c>
      <c r="BG75" s="145"/>
      <c r="BH75" s="145"/>
      <c r="BI75" s="145"/>
      <c r="BJ75" s="145"/>
      <c r="BK75" s="103" t="s">
        <v>80</v>
      </c>
      <c r="BL75" s="106">
        <v>3</v>
      </c>
      <c r="BM75" s="105" t="s">
        <v>81</v>
      </c>
      <c r="BN75" s="106" t="s">
        <v>89</v>
      </c>
      <c r="BO75" s="105" t="s">
        <v>82</v>
      </c>
      <c r="BP75" s="106">
        <v>2024</v>
      </c>
      <c r="BQ75" s="103"/>
      <c r="BR75" s="80"/>
      <c r="BS75" s="79"/>
      <c r="BT75" s="145" t="s">
        <v>3</v>
      </c>
      <c r="BU75" s="145"/>
      <c r="BV75" s="145"/>
      <c r="BW75" s="145"/>
      <c r="BX75" s="145"/>
      <c r="BY75" s="103" t="s">
        <v>80</v>
      </c>
      <c r="BZ75" s="106">
        <v>2</v>
      </c>
      <c r="CA75" s="105" t="s">
        <v>81</v>
      </c>
      <c r="CB75" s="106" t="s">
        <v>90</v>
      </c>
      <c r="CC75" s="105" t="s">
        <v>82</v>
      </c>
      <c r="CD75" s="106">
        <v>2024</v>
      </c>
      <c r="CE75" s="103"/>
      <c r="CF75" s="80"/>
      <c r="CG75" s="79"/>
      <c r="CH75" s="145"/>
      <c r="CI75" s="145"/>
      <c r="CJ75" s="145"/>
      <c r="CK75" s="145"/>
      <c r="CL75" s="145"/>
      <c r="CM75" s="103" t="s">
        <v>80</v>
      </c>
      <c r="CN75" s="106">
        <v>1</v>
      </c>
      <c r="CO75" s="105" t="s">
        <v>81</v>
      </c>
      <c r="CP75" s="106" t="s">
        <v>91</v>
      </c>
      <c r="CQ75" s="105" t="s">
        <v>82</v>
      </c>
      <c r="CR75" s="106">
        <v>2024</v>
      </c>
      <c r="CS75" s="103"/>
      <c r="CT75" s="80"/>
      <c r="CU75" s="79"/>
      <c r="CV75" s="145"/>
      <c r="CW75" s="145"/>
      <c r="CX75" s="145"/>
      <c r="CY75" s="145"/>
      <c r="CZ75" s="145"/>
      <c r="DA75" s="103" t="s">
        <v>80</v>
      </c>
      <c r="DB75" s="106">
        <v>2</v>
      </c>
      <c r="DC75" s="105" t="s">
        <v>81</v>
      </c>
      <c r="DD75" s="106" t="s">
        <v>92</v>
      </c>
      <c r="DE75" s="105" t="s">
        <v>82</v>
      </c>
      <c r="DF75" s="106">
        <v>2024</v>
      </c>
      <c r="DG75" s="103"/>
      <c r="DH75" s="80"/>
      <c r="DI75" s="79"/>
      <c r="DJ75" s="145"/>
      <c r="DK75" s="145"/>
      <c r="DL75" s="145"/>
      <c r="DM75" s="145"/>
      <c r="DN75" s="145"/>
      <c r="DO75" s="103" t="s">
        <v>80</v>
      </c>
      <c r="DP75" s="106">
        <v>2</v>
      </c>
      <c r="DQ75" s="105" t="s">
        <v>81</v>
      </c>
      <c r="DR75" s="106" t="s">
        <v>93</v>
      </c>
      <c r="DS75" s="105" t="s">
        <v>82</v>
      </c>
      <c r="DT75" s="106">
        <v>2024</v>
      </c>
      <c r="DU75" s="103"/>
      <c r="DV75" s="80"/>
      <c r="DW75" s="79"/>
      <c r="DX75" s="145"/>
      <c r="DY75" s="145"/>
      <c r="DZ75" s="145"/>
      <c r="EA75" s="145"/>
      <c r="EB75" s="145"/>
      <c r="EC75" s="103" t="s">
        <v>80</v>
      </c>
      <c r="ED75" s="106">
        <v>1</v>
      </c>
      <c r="EE75" s="105" t="s">
        <v>81</v>
      </c>
      <c r="EF75" s="106" t="s">
        <v>94</v>
      </c>
      <c r="EG75" s="105" t="s">
        <v>82</v>
      </c>
      <c r="EH75" s="106">
        <v>2024</v>
      </c>
      <c r="EI75" s="103"/>
      <c r="EJ75" s="80"/>
      <c r="EK75" s="79"/>
      <c r="EL75" s="145"/>
      <c r="EM75" s="145"/>
      <c r="EN75" s="145"/>
      <c r="EO75" s="145"/>
      <c r="EP75" s="145"/>
      <c r="EQ75" s="103" t="s">
        <v>80</v>
      </c>
      <c r="ER75" s="106">
        <v>3</v>
      </c>
      <c r="ES75" s="105" t="s">
        <v>81</v>
      </c>
      <c r="ET75" s="106" t="s">
        <v>95</v>
      </c>
      <c r="EU75" s="105" t="s">
        <v>82</v>
      </c>
      <c r="EV75" s="106">
        <v>2024</v>
      </c>
      <c r="EW75" s="103"/>
      <c r="EX75" s="80"/>
      <c r="EY75" s="79"/>
      <c r="EZ75" s="145"/>
      <c r="FA75" s="145"/>
      <c r="FB75" s="145"/>
      <c r="FC75" s="145"/>
      <c r="FD75" s="145"/>
      <c r="FE75" s="103" t="s">
        <v>80</v>
      </c>
      <c r="FF75" s="106">
        <v>2</v>
      </c>
      <c r="FG75" s="105" t="s">
        <v>81</v>
      </c>
      <c r="FH75" s="106" t="s">
        <v>6</v>
      </c>
      <c r="FI75" s="105" t="s">
        <v>82</v>
      </c>
      <c r="FJ75" s="106">
        <v>2025</v>
      </c>
      <c r="FK75" s="103"/>
      <c r="FL75" s="80"/>
      <c r="FM75" s="79"/>
      <c r="FN75" s="145"/>
      <c r="FO75" s="145"/>
      <c r="FP75" s="145"/>
      <c r="FQ75" s="145"/>
      <c r="FR75" s="145"/>
      <c r="FS75" s="103" t="s">
        <v>80</v>
      </c>
      <c r="FT75" s="106">
        <v>7</v>
      </c>
      <c r="FU75" s="105" t="s">
        <v>81</v>
      </c>
      <c r="FV75" s="106" t="s">
        <v>87</v>
      </c>
      <c r="FW75" s="105" t="s">
        <v>82</v>
      </c>
      <c r="FX75" s="106">
        <v>2025</v>
      </c>
      <c r="FY75" s="103"/>
      <c r="FZ75" s="80"/>
    </row>
    <row r="76" spans="1:182">
      <c r="A76" s="79"/>
      <c r="B76" s="5"/>
      <c r="C76" s="104"/>
      <c r="D76" s="104"/>
      <c r="E76" s="104"/>
      <c r="F76" s="104"/>
      <c r="G76" s="5"/>
      <c r="H76" s="5"/>
      <c r="I76" s="5"/>
      <c r="J76" s="5"/>
      <c r="K76" s="5"/>
      <c r="L76" s="112"/>
      <c r="M76" s="112"/>
      <c r="N76" s="80"/>
      <c r="O76" s="79"/>
      <c r="P76" s="5"/>
      <c r="Q76" s="104"/>
      <c r="R76" s="104"/>
      <c r="S76" s="104"/>
      <c r="T76" s="104"/>
      <c r="U76" s="5"/>
      <c r="V76" s="5"/>
      <c r="W76" s="5"/>
      <c r="X76" s="5"/>
      <c r="Y76" s="5"/>
      <c r="Z76" s="112"/>
      <c r="AA76" s="112"/>
      <c r="AB76" s="80"/>
      <c r="AC76" s="79"/>
      <c r="AD76" s="5"/>
      <c r="AE76" s="104"/>
      <c r="AF76" s="104"/>
      <c r="AG76" s="104"/>
      <c r="AH76" s="104"/>
      <c r="AI76" s="5"/>
      <c r="AJ76" s="5"/>
      <c r="AK76" s="5"/>
      <c r="AL76" s="5"/>
      <c r="AM76" s="5"/>
      <c r="AN76" s="112"/>
      <c r="AO76" s="112"/>
      <c r="AP76" s="80"/>
      <c r="AQ76" s="79"/>
      <c r="AR76" s="5"/>
      <c r="AS76" s="104"/>
      <c r="AT76" s="104"/>
      <c r="AU76" s="104"/>
      <c r="AV76" s="104"/>
      <c r="AW76" s="5"/>
      <c r="AX76" s="5"/>
      <c r="AY76" s="5"/>
      <c r="AZ76" s="5"/>
      <c r="BA76" s="5"/>
      <c r="BB76" s="112"/>
      <c r="BC76" s="112"/>
      <c r="BD76" s="80"/>
      <c r="BE76" s="79"/>
      <c r="BF76" s="5"/>
      <c r="BG76" s="104"/>
      <c r="BH76" s="104"/>
      <c r="BI76" s="104"/>
      <c r="BJ76" s="104"/>
      <c r="BK76" s="5"/>
      <c r="BL76" s="5"/>
      <c r="BM76" s="5"/>
      <c r="BN76" s="5"/>
      <c r="BO76" s="5"/>
      <c r="BP76" s="112"/>
      <c r="BQ76" s="112"/>
      <c r="BR76" s="80"/>
      <c r="BS76" s="79"/>
      <c r="BT76" s="5"/>
      <c r="BU76" s="104"/>
      <c r="BV76" s="104"/>
      <c r="BW76" s="104"/>
      <c r="BX76" s="104"/>
      <c r="BY76" s="5"/>
      <c r="BZ76" s="5"/>
      <c r="CA76" s="5"/>
      <c r="CB76" s="5"/>
      <c r="CC76" s="5"/>
      <c r="CD76" s="112"/>
      <c r="CE76" s="112"/>
      <c r="CF76" s="80"/>
      <c r="CG76" s="79"/>
      <c r="CH76" s="5"/>
      <c r="CI76" s="104"/>
      <c r="CJ76" s="104"/>
      <c r="CK76" s="104"/>
      <c r="CL76" s="104"/>
      <c r="CM76" s="5"/>
      <c r="CN76" s="5"/>
      <c r="CO76" s="5"/>
      <c r="CP76" s="5"/>
      <c r="CQ76" s="5"/>
      <c r="CR76" s="112"/>
      <c r="CS76" s="112"/>
      <c r="CT76" s="80"/>
      <c r="CU76" s="79"/>
      <c r="CV76" s="5"/>
      <c r="CW76" s="104"/>
      <c r="CX76" s="104"/>
      <c r="CY76" s="104"/>
      <c r="CZ76" s="104"/>
      <c r="DA76" s="5"/>
      <c r="DB76" s="5"/>
      <c r="DC76" s="5"/>
      <c r="DD76" s="5"/>
      <c r="DE76" s="5"/>
      <c r="DF76" s="112"/>
      <c r="DG76" s="112"/>
      <c r="DH76" s="80"/>
      <c r="DI76" s="79"/>
      <c r="DJ76" s="5"/>
      <c r="DK76" s="104"/>
      <c r="DL76" s="104"/>
      <c r="DM76" s="104"/>
      <c r="DN76" s="104"/>
      <c r="DO76" s="5"/>
      <c r="DP76" s="5"/>
      <c r="DQ76" s="5"/>
      <c r="DR76" s="5"/>
      <c r="DS76" s="5"/>
      <c r="DT76" s="112"/>
      <c r="DU76" s="112"/>
      <c r="DV76" s="80"/>
      <c r="DW76" s="79"/>
      <c r="DX76" s="5"/>
      <c r="DY76" s="104"/>
      <c r="DZ76" s="104"/>
      <c r="EA76" s="104"/>
      <c r="EB76" s="104"/>
      <c r="EC76" s="5"/>
      <c r="ED76" s="5"/>
      <c r="EE76" s="5"/>
      <c r="EF76" s="5"/>
      <c r="EG76" s="5"/>
      <c r="EH76" s="112"/>
      <c r="EI76" s="112"/>
      <c r="EJ76" s="80"/>
      <c r="EK76" s="79"/>
      <c r="EL76" s="5"/>
      <c r="EM76" s="104"/>
      <c r="EN76" s="104"/>
      <c r="EO76" s="104"/>
      <c r="EP76" s="104"/>
      <c r="EQ76" s="5"/>
      <c r="ER76" s="5"/>
      <c r="ES76" s="5"/>
      <c r="ET76" s="5"/>
      <c r="EU76" s="5"/>
      <c r="EV76" s="112"/>
      <c r="EW76" s="112"/>
      <c r="EX76" s="80"/>
      <c r="EY76" s="79"/>
      <c r="EZ76" s="5"/>
      <c r="FA76" s="104"/>
      <c r="FB76" s="104"/>
      <c r="FC76" s="104"/>
      <c r="FD76" s="104"/>
      <c r="FE76" s="5"/>
      <c r="FF76" s="5"/>
      <c r="FG76" s="5"/>
      <c r="FH76" s="5"/>
      <c r="FI76" s="5"/>
      <c r="FJ76" s="112"/>
      <c r="FK76" s="112"/>
      <c r="FL76" s="80"/>
      <c r="FM76" s="79"/>
      <c r="FN76" s="5"/>
      <c r="FO76" s="104"/>
      <c r="FP76" s="104"/>
      <c r="FQ76" s="104"/>
      <c r="FR76" s="104"/>
      <c r="FS76" s="5"/>
      <c r="FT76" s="5"/>
      <c r="FU76" s="5"/>
      <c r="FV76" s="5"/>
      <c r="FW76" s="5"/>
      <c r="FX76" s="112"/>
      <c r="FY76" s="112"/>
      <c r="FZ76" s="80"/>
    </row>
    <row r="77" spans="1:182">
      <c r="A77" s="175" t="s">
        <v>83</v>
      </c>
      <c r="B77" s="176"/>
      <c r="C77" s="176"/>
      <c r="D77" s="176"/>
      <c r="E77" s="176"/>
      <c r="F77" s="176"/>
      <c r="G77" s="176"/>
      <c r="H77" s="176"/>
      <c r="I77" s="176"/>
      <c r="J77" s="176"/>
      <c r="K77" s="176"/>
      <c r="L77" s="176"/>
      <c r="M77" s="176"/>
      <c r="N77" s="177"/>
      <c r="O77" s="175" t="s">
        <v>83</v>
      </c>
      <c r="P77" s="176"/>
      <c r="Q77" s="176"/>
      <c r="R77" s="176"/>
      <c r="S77" s="176"/>
      <c r="T77" s="176"/>
      <c r="U77" s="176"/>
      <c r="V77" s="176"/>
      <c r="W77" s="176"/>
      <c r="X77" s="176"/>
      <c r="Y77" s="176"/>
      <c r="Z77" s="176"/>
      <c r="AA77" s="176"/>
      <c r="AB77" s="177"/>
      <c r="AC77" s="175" t="s">
        <v>83</v>
      </c>
      <c r="AD77" s="176"/>
      <c r="AE77" s="176"/>
      <c r="AF77" s="176"/>
      <c r="AG77" s="176"/>
      <c r="AH77" s="176"/>
      <c r="AI77" s="176"/>
      <c r="AJ77" s="176"/>
      <c r="AK77" s="176"/>
      <c r="AL77" s="176"/>
      <c r="AM77" s="176"/>
      <c r="AN77" s="176"/>
      <c r="AO77" s="176"/>
      <c r="AP77" s="177"/>
      <c r="AQ77" s="175" t="s">
        <v>83</v>
      </c>
      <c r="AR77" s="176"/>
      <c r="AS77" s="176"/>
      <c r="AT77" s="176"/>
      <c r="AU77" s="176"/>
      <c r="AV77" s="176"/>
      <c r="AW77" s="176"/>
      <c r="AX77" s="176"/>
      <c r="AY77" s="176"/>
      <c r="AZ77" s="176"/>
      <c r="BA77" s="176"/>
      <c r="BB77" s="176"/>
      <c r="BC77" s="176"/>
      <c r="BD77" s="177"/>
      <c r="BE77" s="175" t="s">
        <v>83</v>
      </c>
      <c r="BF77" s="176"/>
      <c r="BG77" s="176"/>
      <c r="BH77" s="176"/>
      <c r="BI77" s="176"/>
      <c r="BJ77" s="176"/>
      <c r="BK77" s="176"/>
      <c r="BL77" s="176"/>
      <c r="BM77" s="176"/>
      <c r="BN77" s="176"/>
      <c r="BO77" s="176"/>
      <c r="BP77" s="176"/>
      <c r="BQ77" s="176"/>
      <c r="BR77" s="177"/>
      <c r="BS77" s="175" t="s">
        <v>83</v>
      </c>
      <c r="BT77" s="176"/>
      <c r="BU77" s="176"/>
      <c r="BV77" s="176"/>
      <c r="BW77" s="176"/>
      <c r="BX77" s="176"/>
      <c r="BY77" s="176"/>
      <c r="BZ77" s="176"/>
      <c r="CA77" s="176"/>
      <c r="CB77" s="176"/>
      <c r="CC77" s="176"/>
      <c r="CD77" s="176"/>
      <c r="CE77" s="176"/>
      <c r="CF77" s="177"/>
      <c r="CG77" s="194" t="s">
        <v>83</v>
      </c>
      <c r="CH77" s="195"/>
      <c r="CI77" s="195"/>
      <c r="CJ77" s="195"/>
      <c r="CK77" s="195"/>
      <c r="CL77" s="195"/>
      <c r="CM77" s="195"/>
      <c r="CN77" s="195"/>
      <c r="CO77" s="195"/>
      <c r="CP77" s="195"/>
      <c r="CQ77" s="195"/>
      <c r="CR77" s="195"/>
      <c r="CS77" s="195"/>
      <c r="CT77" s="196"/>
      <c r="CU77" s="194" t="s">
        <v>83</v>
      </c>
      <c r="CV77" s="195"/>
      <c r="CW77" s="195"/>
      <c r="CX77" s="195"/>
      <c r="CY77" s="195"/>
      <c r="CZ77" s="195"/>
      <c r="DA77" s="195"/>
      <c r="DB77" s="195"/>
      <c r="DC77" s="195"/>
      <c r="DD77" s="195"/>
      <c r="DE77" s="195"/>
      <c r="DF77" s="195"/>
      <c r="DG77" s="195"/>
      <c r="DH77" s="196"/>
      <c r="DI77" s="194" t="s">
        <v>83</v>
      </c>
      <c r="DJ77" s="195"/>
      <c r="DK77" s="195"/>
      <c r="DL77" s="195"/>
      <c r="DM77" s="195"/>
      <c r="DN77" s="195"/>
      <c r="DO77" s="195"/>
      <c r="DP77" s="195"/>
      <c r="DQ77" s="195"/>
      <c r="DR77" s="195"/>
      <c r="DS77" s="195"/>
      <c r="DT77" s="195"/>
      <c r="DU77" s="195"/>
      <c r="DV77" s="196"/>
      <c r="DW77" s="194" t="s">
        <v>83</v>
      </c>
      <c r="DX77" s="195"/>
      <c r="DY77" s="195"/>
      <c r="DZ77" s="195"/>
      <c r="EA77" s="195"/>
      <c r="EB77" s="195"/>
      <c r="EC77" s="195"/>
      <c r="ED77" s="195"/>
      <c r="EE77" s="195"/>
      <c r="EF77" s="195"/>
      <c r="EG77" s="195"/>
      <c r="EH77" s="195"/>
      <c r="EI77" s="195"/>
      <c r="EJ77" s="196"/>
      <c r="EK77" s="194" t="s">
        <v>83</v>
      </c>
      <c r="EL77" s="195"/>
      <c r="EM77" s="195"/>
      <c r="EN77" s="195"/>
      <c r="EO77" s="195"/>
      <c r="EP77" s="195"/>
      <c r="EQ77" s="195"/>
      <c r="ER77" s="195"/>
      <c r="ES77" s="195"/>
      <c r="ET77" s="195"/>
      <c r="EU77" s="195"/>
      <c r="EV77" s="195"/>
      <c r="EW77" s="195"/>
      <c r="EX77" s="196"/>
      <c r="EY77" s="194" t="s">
        <v>83</v>
      </c>
      <c r="EZ77" s="195"/>
      <c r="FA77" s="195"/>
      <c r="FB77" s="195"/>
      <c r="FC77" s="195"/>
      <c r="FD77" s="195"/>
      <c r="FE77" s="195"/>
      <c r="FF77" s="195"/>
      <c r="FG77" s="195"/>
      <c r="FH77" s="195"/>
      <c r="FI77" s="195"/>
      <c r="FJ77" s="195"/>
      <c r="FK77" s="195"/>
      <c r="FL77" s="196"/>
      <c r="FM77" s="194" t="s">
        <v>83</v>
      </c>
      <c r="FN77" s="195"/>
      <c r="FO77" s="195"/>
      <c r="FP77" s="195"/>
      <c r="FQ77" s="195"/>
      <c r="FR77" s="195"/>
      <c r="FS77" s="195"/>
      <c r="FT77" s="195"/>
      <c r="FU77" s="195"/>
      <c r="FV77" s="195"/>
      <c r="FW77" s="195"/>
      <c r="FX77" s="195"/>
      <c r="FY77" s="195"/>
      <c r="FZ77" s="196"/>
    </row>
    <row r="78" spans="1:182" ht="15.75" customHeight="1" thickBot="1">
      <c r="A78" s="178" t="s">
        <v>84</v>
      </c>
      <c r="B78" s="179"/>
      <c r="C78" s="179"/>
      <c r="D78" s="179"/>
      <c r="E78" s="179"/>
      <c r="F78" s="179"/>
      <c r="G78" s="179"/>
      <c r="H78" s="179"/>
      <c r="I78" s="179"/>
      <c r="J78" s="179"/>
      <c r="K78" s="179"/>
      <c r="L78" s="179"/>
      <c r="M78" s="179"/>
      <c r="N78" s="180"/>
      <c r="O78" s="178" t="s">
        <v>84</v>
      </c>
      <c r="P78" s="179"/>
      <c r="Q78" s="179"/>
      <c r="R78" s="179"/>
      <c r="S78" s="179"/>
      <c r="T78" s="179"/>
      <c r="U78" s="179"/>
      <c r="V78" s="179"/>
      <c r="W78" s="179"/>
      <c r="X78" s="179"/>
      <c r="Y78" s="179"/>
      <c r="Z78" s="179"/>
      <c r="AA78" s="179"/>
      <c r="AB78" s="180"/>
      <c r="AC78" s="178" t="s">
        <v>84</v>
      </c>
      <c r="AD78" s="179"/>
      <c r="AE78" s="179"/>
      <c r="AF78" s="179"/>
      <c r="AG78" s="179"/>
      <c r="AH78" s="179"/>
      <c r="AI78" s="179"/>
      <c r="AJ78" s="179"/>
      <c r="AK78" s="179"/>
      <c r="AL78" s="179"/>
      <c r="AM78" s="179"/>
      <c r="AN78" s="179"/>
      <c r="AO78" s="179"/>
      <c r="AP78" s="180"/>
      <c r="AQ78" s="178" t="s">
        <v>84</v>
      </c>
      <c r="AR78" s="179"/>
      <c r="AS78" s="179"/>
      <c r="AT78" s="179"/>
      <c r="AU78" s="179"/>
      <c r="AV78" s="179"/>
      <c r="AW78" s="179"/>
      <c r="AX78" s="179"/>
      <c r="AY78" s="179"/>
      <c r="AZ78" s="179"/>
      <c r="BA78" s="179"/>
      <c r="BB78" s="179"/>
      <c r="BC78" s="179"/>
      <c r="BD78" s="180"/>
      <c r="BE78" s="178" t="s">
        <v>84</v>
      </c>
      <c r="BF78" s="179"/>
      <c r="BG78" s="179"/>
      <c r="BH78" s="179"/>
      <c r="BI78" s="179"/>
      <c r="BJ78" s="179"/>
      <c r="BK78" s="179"/>
      <c r="BL78" s="179"/>
      <c r="BM78" s="179"/>
      <c r="BN78" s="179"/>
      <c r="BO78" s="179"/>
      <c r="BP78" s="179"/>
      <c r="BQ78" s="179"/>
      <c r="BR78" s="180"/>
      <c r="BS78" s="178" t="s">
        <v>84</v>
      </c>
      <c r="BT78" s="179"/>
      <c r="BU78" s="179"/>
      <c r="BV78" s="179"/>
      <c r="BW78" s="179"/>
      <c r="BX78" s="179"/>
      <c r="BY78" s="179"/>
      <c r="BZ78" s="179"/>
      <c r="CA78" s="179"/>
      <c r="CB78" s="179"/>
      <c r="CC78" s="179"/>
      <c r="CD78" s="179"/>
      <c r="CE78" s="179"/>
      <c r="CF78" s="180"/>
      <c r="CG78" s="197" t="s">
        <v>84</v>
      </c>
      <c r="CH78" s="198"/>
      <c r="CI78" s="198"/>
      <c r="CJ78" s="198"/>
      <c r="CK78" s="198"/>
      <c r="CL78" s="198"/>
      <c r="CM78" s="198"/>
      <c r="CN78" s="198"/>
      <c r="CO78" s="198"/>
      <c r="CP78" s="198"/>
      <c r="CQ78" s="198"/>
      <c r="CR78" s="198"/>
      <c r="CS78" s="198"/>
      <c r="CT78" s="199"/>
      <c r="CU78" s="197" t="s">
        <v>84</v>
      </c>
      <c r="CV78" s="198"/>
      <c r="CW78" s="198"/>
      <c r="CX78" s="198"/>
      <c r="CY78" s="198"/>
      <c r="CZ78" s="198"/>
      <c r="DA78" s="198"/>
      <c r="DB78" s="198"/>
      <c r="DC78" s="198"/>
      <c r="DD78" s="198"/>
      <c r="DE78" s="198"/>
      <c r="DF78" s="198"/>
      <c r="DG78" s="198"/>
      <c r="DH78" s="199"/>
      <c r="DI78" s="197" t="s">
        <v>84</v>
      </c>
      <c r="DJ78" s="198"/>
      <c r="DK78" s="198"/>
      <c r="DL78" s="198"/>
      <c r="DM78" s="198"/>
      <c r="DN78" s="198"/>
      <c r="DO78" s="198"/>
      <c r="DP78" s="198"/>
      <c r="DQ78" s="198"/>
      <c r="DR78" s="198"/>
      <c r="DS78" s="198"/>
      <c r="DT78" s="198"/>
      <c r="DU78" s="198"/>
      <c r="DV78" s="199"/>
      <c r="DW78" s="197" t="s">
        <v>84</v>
      </c>
      <c r="DX78" s="198"/>
      <c r="DY78" s="198"/>
      <c r="DZ78" s="198"/>
      <c r="EA78" s="198"/>
      <c r="EB78" s="198"/>
      <c r="EC78" s="198"/>
      <c r="ED78" s="198"/>
      <c r="EE78" s="198"/>
      <c r="EF78" s="198"/>
      <c r="EG78" s="198"/>
      <c r="EH78" s="198"/>
      <c r="EI78" s="198"/>
      <c r="EJ78" s="199"/>
      <c r="EK78" s="197" t="s">
        <v>84</v>
      </c>
      <c r="EL78" s="198"/>
      <c r="EM78" s="198"/>
      <c r="EN78" s="198"/>
      <c r="EO78" s="198"/>
      <c r="EP78" s="198"/>
      <c r="EQ78" s="198"/>
      <c r="ER78" s="198"/>
      <c r="ES78" s="198"/>
      <c r="ET78" s="198"/>
      <c r="EU78" s="198"/>
      <c r="EV78" s="198"/>
      <c r="EW78" s="198"/>
      <c r="EX78" s="199"/>
      <c r="EY78" s="197" t="s">
        <v>84</v>
      </c>
      <c r="EZ78" s="198"/>
      <c r="FA78" s="198"/>
      <c r="FB78" s="198"/>
      <c r="FC78" s="198"/>
      <c r="FD78" s="198"/>
      <c r="FE78" s="198"/>
      <c r="FF78" s="198"/>
      <c r="FG78" s="198"/>
      <c r="FH78" s="198"/>
      <c r="FI78" s="198"/>
      <c r="FJ78" s="198"/>
      <c r="FK78" s="198"/>
      <c r="FL78" s="199"/>
      <c r="FM78" s="197" t="s">
        <v>84</v>
      </c>
      <c r="FN78" s="198"/>
      <c r="FO78" s="198"/>
      <c r="FP78" s="198"/>
      <c r="FQ78" s="198"/>
      <c r="FR78" s="198"/>
      <c r="FS78" s="198"/>
      <c r="FT78" s="198"/>
      <c r="FU78" s="198"/>
      <c r="FV78" s="198"/>
      <c r="FW78" s="198"/>
      <c r="FX78" s="198"/>
      <c r="FY78" s="198"/>
      <c r="FZ78" s="199"/>
    </row>
  </sheetData>
  <protectedRanges>
    <protectedRange sqref="R54:Z55" name="Rango2_1"/>
    <protectedRange sqref="V25:W25" name="Rango1"/>
    <protectedRange sqref="AF54:AN55" name="Rango2_2"/>
    <protectedRange sqref="AJ25:AK25" name="Rango1_2"/>
    <protectedRange sqref="AT54:BB55" name="Rango2_3"/>
    <protectedRange sqref="AX25:AY25" name="Rango1_3"/>
    <protectedRange sqref="BH54:BP55" name="Rango2_5"/>
    <protectedRange sqref="BL25:BM25" name="Rango1_5"/>
    <protectedRange sqref="BV54:CD55" name="Rango2"/>
    <protectedRange sqref="BZ25:CA25" name="Rango1_1"/>
    <protectedRange sqref="CJ54:CR55" name="Rango2_4"/>
    <protectedRange sqref="CN25:CO25" name="Rango1_4"/>
    <protectedRange sqref="CX54:DF55" name="Rango2_6"/>
    <protectedRange sqref="DB25:DC25" name="Rango1_6"/>
    <protectedRange sqref="DL54:DT55" name="Rango2_7"/>
    <protectedRange sqref="DP25:DQ25" name="Rango1_7"/>
    <protectedRange sqref="DZ54:EH55" name="Rango2_8"/>
    <protectedRange sqref="ED25:EE25" name="Rango1_8"/>
    <protectedRange sqref="EN54:EV55" name="Rango2_9"/>
    <protectedRange sqref="ER25:ES25" name="Rango1_9"/>
    <protectedRange sqref="FB54:FJ55" name="Rango2_10"/>
    <protectedRange sqref="FF25:FG25" name="Rango1_10"/>
    <protectedRange sqref="FP54:FX55" name="Rango2_11_1"/>
    <protectedRange sqref="FT25:FU25" name="Rango1_11_1"/>
  </protectedRanges>
  <autoFilter ref="GB12:GF29" xr:uid="{09CA1917-1FB1-4FEF-A0A7-A0FA3DEFA3A7}"/>
  <mergeCells count="660">
    <mergeCell ref="FS72:FT72"/>
    <mergeCell ref="FW72:FX72"/>
    <mergeCell ref="FN75:FR75"/>
    <mergeCell ref="FM77:FZ77"/>
    <mergeCell ref="FM78:FZ78"/>
    <mergeCell ref="FO66:FT66"/>
    <mergeCell ref="FU66:FX66"/>
    <mergeCell ref="FO69:FT69"/>
    <mergeCell ref="FV69:FX69"/>
    <mergeCell ref="FO70:FT70"/>
    <mergeCell ref="FV70:FX70"/>
    <mergeCell ref="FS71:FT71"/>
    <mergeCell ref="FW71:FX71"/>
    <mergeCell ref="FQ1:FY1"/>
    <mergeCell ref="FS2:FX2"/>
    <mergeCell ref="FN3:FY3"/>
    <mergeCell ref="FN4:FY4"/>
    <mergeCell ref="FU7:FV7"/>
    <mergeCell ref="FX7:FY7"/>
    <mergeCell ref="FX8:FY8"/>
    <mergeCell ref="FV50:FW50"/>
    <mergeCell ref="FX50:FY50"/>
    <mergeCell ref="FX21:FY21"/>
    <mergeCell ref="FX22:FY22"/>
    <mergeCell ref="FX23:FY23"/>
    <mergeCell ref="FX24:FY24"/>
    <mergeCell ref="FX25:FY25"/>
    <mergeCell ref="FX26:FY26"/>
    <mergeCell ref="FX28:FY29"/>
    <mergeCell ref="FX42:FY42"/>
    <mergeCell ref="FX17:FY17"/>
    <mergeCell ref="FX18:FY18"/>
    <mergeCell ref="FX19:FY19"/>
    <mergeCell ref="FX20:FY20"/>
    <mergeCell ref="FX15:FY15"/>
    <mergeCell ref="FX16:FY16"/>
    <mergeCell ref="FO10:FS10"/>
    <mergeCell ref="FS63:FT63"/>
    <mergeCell ref="FW63:FX63"/>
    <mergeCell ref="FS64:FT64"/>
    <mergeCell ref="FW64:FX64"/>
    <mergeCell ref="FN62:FT62"/>
    <mergeCell ref="FV62:FX62"/>
    <mergeCell ref="FX44:FY44"/>
    <mergeCell ref="FX47:FY47"/>
    <mergeCell ref="FX48:FY48"/>
    <mergeCell ref="FX49:FY49"/>
    <mergeCell ref="FX51:FY51"/>
    <mergeCell ref="FP54:FX55"/>
    <mergeCell ref="FN61:FT61"/>
    <mergeCell ref="FV61:FX61"/>
    <mergeCell ref="FV10:FW10"/>
    <mergeCell ref="FX10:FY10"/>
    <mergeCell ref="FX11:FY11"/>
    <mergeCell ref="FS12:FU12"/>
    <mergeCell ref="FX12:FY12"/>
    <mergeCell ref="FS13:FU13"/>
    <mergeCell ref="FX13:FY13"/>
    <mergeCell ref="FS14:FU14"/>
    <mergeCell ref="FX14:FY14"/>
    <mergeCell ref="EZ75:FD75"/>
    <mergeCell ref="EY77:FL77"/>
    <mergeCell ref="EY78:FL78"/>
    <mergeCell ref="FA70:FF70"/>
    <mergeCell ref="FH70:FJ70"/>
    <mergeCell ref="FE71:FF71"/>
    <mergeCell ref="FI71:FJ71"/>
    <mergeCell ref="FE72:FF72"/>
    <mergeCell ref="FI72:FJ72"/>
    <mergeCell ref="FE64:FF64"/>
    <mergeCell ref="FI64:FJ64"/>
    <mergeCell ref="FA66:FF66"/>
    <mergeCell ref="FG66:FJ66"/>
    <mergeCell ref="FA69:FF69"/>
    <mergeCell ref="FH69:FJ69"/>
    <mergeCell ref="EZ61:FF61"/>
    <mergeCell ref="FH61:FJ61"/>
    <mergeCell ref="EZ62:FF62"/>
    <mergeCell ref="FH62:FJ62"/>
    <mergeCell ref="FE63:FF63"/>
    <mergeCell ref="FI63:FJ63"/>
    <mergeCell ref="FJ24:FK24"/>
    <mergeCell ref="FE14:FG14"/>
    <mergeCell ref="FJ48:FK48"/>
    <mergeCell ref="FJ49:FK49"/>
    <mergeCell ref="FH50:FI50"/>
    <mergeCell ref="FJ50:FK50"/>
    <mergeCell ref="FJ51:FK51"/>
    <mergeCell ref="FB54:FJ55"/>
    <mergeCell ref="FJ25:FK25"/>
    <mergeCell ref="FJ26:FK26"/>
    <mergeCell ref="FJ28:FK29"/>
    <mergeCell ref="FJ42:FK42"/>
    <mergeCell ref="FJ44:FK44"/>
    <mergeCell ref="FJ47:FK47"/>
    <mergeCell ref="FJ10:FK10"/>
    <mergeCell ref="FJ11:FK11"/>
    <mergeCell ref="FE12:FG12"/>
    <mergeCell ref="FJ12:FK12"/>
    <mergeCell ref="FE13:FG13"/>
    <mergeCell ref="FJ13:FK13"/>
    <mergeCell ref="EK78:EX78"/>
    <mergeCell ref="FC1:FK1"/>
    <mergeCell ref="FE2:FJ2"/>
    <mergeCell ref="EZ3:FK3"/>
    <mergeCell ref="EZ4:FK4"/>
    <mergeCell ref="FG7:FH7"/>
    <mergeCell ref="FJ7:FK7"/>
    <mergeCell ref="FJ8:FK8"/>
    <mergeCell ref="FA10:FE10"/>
    <mergeCell ref="FH10:FI10"/>
    <mergeCell ref="EQ71:ER71"/>
    <mergeCell ref="EU71:EV71"/>
    <mergeCell ref="EQ72:ER72"/>
    <mergeCell ref="EU72:EV72"/>
    <mergeCell ref="EL75:EP75"/>
    <mergeCell ref="EK77:EX77"/>
    <mergeCell ref="EM66:ER66"/>
    <mergeCell ref="ES66:EV66"/>
    <mergeCell ref="EM69:ER69"/>
    <mergeCell ref="ET69:EV69"/>
    <mergeCell ref="EM70:ER70"/>
    <mergeCell ref="ET70:EV70"/>
    <mergeCell ref="EL62:ER62"/>
    <mergeCell ref="ET62:EV62"/>
    <mergeCell ref="EQ63:ER63"/>
    <mergeCell ref="EU63:EV63"/>
    <mergeCell ref="EQ64:ER64"/>
    <mergeCell ref="EU64:EV64"/>
    <mergeCell ref="EV24:EW24"/>
    <mergeCell ref="EV25:EW25"/>
    <mergeCell ref="EV26:EW26"/>
    <mergeCell ref="ET50:EU50"/>
    <mergeCell ref="EV50:EW50"/>
    <mergeCell ref="EV51:EW51"/>
    <mergeCell ref="EN54:EV55"/>
    <mergeCell ref="EL61:ER61"/>
    <mergeCell ref="ET61:EV61"/>
    <mergeCell ref="EV28:EW29"/>
    <mergeCell ref="EV42:EW42"/>
    <mergeCell ref="EV44:EW44"/>
    <mergeCell ref="EV47:EW47"/>
    <mergeCell ref="EV48:EW48"/>
    <mergeCell ref="EV49:EW49"/>
    <mergeCell ref="EQ12:ES12"/>
    <mergeCell ref="EV12:EW12"/>
    <mergeCell ref="EQ13:ES13"/>
    <mergeCell ref="EV13:EW13"/>
    <mergeCell ref="EQ14:ES14"/>
    <mergeCell ref="EV7:EW7"/>
    <mergeCell ref="EV8:EW8"/>
    <mergeCell ref="EM10:EQ10"/>
    <mergeCell ref="ET10:EU10"/>
    <mergeCell ref="EV10:EW10"/>
    <mergeCell ref="EV11:EW11"/>
    <mergeCell ref="EC72:ED72"/>
    <mergeCell ref="EG72:EH72"/>
    <mergeCell ref="DX75:EB75"/>
    <mergeCell ref="DW77:EJ77"/>
    <mergeCell ref="DW78:EJ78"/>
    <mergeCell ref="EO1:EW1"/>
    <mergeCell ref="EQ2:EV2"/>
    <mergeCell ref="EL3:EW3"/>
    <mergeCell ref="EL4:EW4"/>
    <mergeCell ref="ES7:ET7"/>
    <mergeCell ref="DY69:ED69"/>
    <mergeCell ref="EF69:EH69"/>
    <mergeCell ref="DY70:ED70"/>
    <mergeCell ref="EF70:EH70"/>
    <mergeCell ref="EC71:ED71"/>
    <mergeCell ref="EG71:EH71"/>
    <mergeCell ref="EC63:ED63"/>
    <mergeCell ref="EG63:EH63"/>
    <mergeCell ref="EC64:ED64"/>
    <mergeCell ref="EG64:EH64"/>
    <mergeCell ref="DY66:ED66"/>
    <mergeCell ref="EE66:EH66"/>
    <mergeCell ref="EH51:EI51"/>
    <mergeCell ref="DZ54:EH55"/>
    <mergeCell ref="EH24:EI24"/>
    <mergeCell ref="EH25:EI25"/>
    <mergeCell ref="EH26:EI26"/>
    <mergeCell ref="EH28:EI29"/>
    <mergeCell ref="EH42:EI42"/>
    <mergeCell ref="DX61:ED61"/>
    <mergeCell ref="EF61:EH61"/>
    <mergeCell ref="DX62:ED62"/>
    <mergeCell ref="EF62:EH62"/>
    <mergeCell ref="EH44:EI44"/>
    <mergeCell ref="EH47:EI47"/>
    <mergeCell ref="EH48:EI48"/>
    <mergeCell ref="EH49:EI49"/>
    <mergeCell ref="EF50:EG50"/>
    <mergeCell ref="EH50:EI50"/>
    <mergeCell ref="EC13:EE13"/>
    <mergeCell ref="EH13:EI13"/>
    <mergeCell ref="EC14:EE14"/>
    <mergeCell ref="DY10:EC10"/>
    <mergeCell ref="EF10:EG10"/>
    <mergeCell ref="EH10:EI10"/>
    <mergeCell ref="EH11:EI11"/>
    <mergeCell ref="EC12:EE12"/>
    <mergeCell ref="EH12:EI12"/>
    <mergeCell ref="DJ75:DN75"/>
    <mergeCell ref="DI77:DV77"/>
    <mergeCell ref="DI78:DV78"/>
    <mergeCell ref="EA1:EI1"/>
    <mergeCell ref="EC2:EH2"/>
    <mergeCell ref="DX3:EI3"/>
    <mergeCell ref="DX4:EI4"/>
    <mergeCell ref="EE7:EF7"/>
    <mergeCell ref="EH7:EI7"/>
    <mergeCell ref="EH8:EI8"/>
    <mergeCell ref="DK70:DP70"/>
    <mergeCell ref="DR70:DT70"/>
    <mergeCell ref="DO71:DP71"/>
    <mergeCell ref="DS71:DT71"/>
    <mergeCell ref="DO72:DP72"/>
    <mergeCell ref="DS72:DT72"/>
    <mergeCell ref="DO64:DP64"/>
    <mergeCell ref="DS64:DT64"/>
    <mergeCell ref="DK66:DP66"/>
    <mergeCell ref="DQ66:DT66"/>
    <mergeCell ref="DK69:DP69"/>
    <mergeCell ref="DR69:DT69"/>
    <mergeCell ref="DJ61:DP61"/>
    <mergeCell ref="DR61:DT61"/>
    <mergeCell ref="DT28:DU29"/>
    <mergeCell ref="DT42:DU42"/>
    <mergeCell ref="DT44:DU44"/>
    <mergeCell ref="DT47:DU47"/>
    <mergeCell ref="DT24:DU24"/>
    <mergeCell ref="DJ62:DP62"/>
    <mergeCell ref="DR62:DT62"/>
    <mergeCell ref="DO63:DP63"/>
    <mergeCell ref="DS63:DT63"/>
    <mergeCell ref="DT48:DU48"/>
    <mergeCell ref="DT49:DU49"/>
    <mergeCell ref="DR50:DS50"/>
    <mergeCell ref="DT50:DU50"/>
    <mergeCell ref="DT51:DU51"/>
    <mergeCell ref="DL54:DT55"/>
    <mergeCell ref="DO14:DQ14"/>
    <mergeCell ref="DT10:DU10"/>
    <mergeCell ref="DT11:DU11"/>
    <mergeCell ref="DO12:DQ12"/>
    <mergeCell ref="DT12:DU12"/>
    <mergeCell ref="DO13:DQ13"/>
    <mergeCell ref="DT13:DU13"/>
    <mergeCell ref="DT25:DU25"/>
    <mergeCell ref="DT26:DU26"/>
    <mergeCell ref="CU78:DH78"/>
    <mergeCell ref="DM1:DU1"/>
    <mergeCell ref="DO2:DT2"/>
    <mergeCell ref="DJ3:DU3"/>
    <mergeCell ref="DJ4:DU4"/>
    <mergeCell ref="DQ7:DR7"/>
    <mergeCell ref="DT7:DU7"/>
    <mergeCell ref="DT8:DU8"/>
    <mergeCell ref="DK10:DO10"/>
    <mergeCell ref="DR10:DS10"/>
    <mergeCell ref="DA71:DB71"/>
    <mergeCell ref="DE71:DF71"/>
    <mergeCell ref="DA72:DB72"/>
    <mergeCell ref="DE72:DF72"/>
    <mergeCell ref="CV75:CZ75"/>
    <mergeCell ref="CU77:DH77"/>
    <mergeCell ref="CW66:DB66"/>
    <mergeCell ref="DC66:DF66"/>
    <mergeCell ref="CW69:DB69"/>
    <mergeCell ref="DD69:DF69"/>
    <mergeCell ref="CW70:DB70"/>
    <mergeCell ref="DD70:DF70"/>
    <mergeCell ref="CV62:DB62"/>
    <mergeCell ref="DD62:DF62"/>
    <mergeCell ref="DA63:DB63"/>
    <mergeCell ref="DE63:DF63"/>
    <mergeCell ref="DA64:DB64"/>
    <mergeCell ref="DE64:DF64"/>
    <mergeCell ref="DD50:DE50"/>
    <mergeCell ref="DF50:DG50"/>
    <mergeCell ref="DF51:DG51"/>
    <mergeCell ref="CX54:DF55"/>
    <mergeCell ref="CV61:DB61"/>
    <mergeCell ref="DD61:DF61"/>
    <mergeCell ref="DF13:DG13"/>
    <mergeCell ref="DA14:DC14"/>
    <mergeCell ref="DF28:DG29"/>
    <mergeCell ref="DF42:DG42"/>
    <mergeCell ref="DF44:DG44"/>
    <mergeCell ref="DF47:DG47"/>
    <mergeCell ref="DF48:DG48"/>
    <mergeCell ref="DF49:DG49"/>
    <mergeCell ref="DF24:DG24"/>
    <mergeCell ref="DF25:DG25"/>
    <mergeCell ref="DF26:DG26"/>
    <mergeCell ref="DF7:DG7"/>
    <mergeCell ref="DF8:DG8"/>
    <mergeCell ref="CW10:DA10"/>
    <mergeCell ref="DD10:DE10"/>
    <mergeCell ref="DF10:DG10"/>
    <mergeCell ref="DF11:DG11"/>
    <mergeCell ref="CM72:CN72"/>
    <mergeCell ref="CQ72:CR72"/>
    <mergeCell ref="CH75:CL75"/>
    <mergeCell ref="CP62:CR62"/>
    <mergeCell ref="CR44:CS44"/>
    <mergeCell ref="CR47:CS47"/>
    <mergeCell ref="CR48:CS48"/>
    <mergeCell ref="CR49:CS49"/>
    <mergeCell ref="CP50:CQ50"/>
    <mergeCell ref="CR50:CS50"/>
    <mergeCell ref="CR24:CS24"/>
    <mergeCell ref="CR25:CS25"/>
    <mergeCell ref="CR26:CS26"/>
    <mergeCell ref="CR28:CS29"/>
    <mergeCell ref="CR42:CS42"/>
    <mergeCell ref="DA12:DC12"/>
    <mergeCell ref="DF12:DG12"/>
    <mergeCell ref="DA13:DC13"/>
    <mergeCell ref="CG77:CT77"/>
    <mergeCell ref="CG78:CT78"/>
    <mergeCell ref="CY1:DG1"/>
    <mergeCell ref="DA2:DF2"/>
    <mergeCell ref="CV3:DG3"/>
    <mergeCell ref="CV4:DG4"/>
    <mergeCell ref="DC7:DD7"/>
    <mergeCell ref="CI69:CN69"/>
    <mergeCell ref="CP69:CR69"/>
    <mergeCell ref="CI70:CN70"/>
    <mergeCell ref="CP70:CR70"/>
    <mergeCell ref="CM71:CN71"/>
    <mergeCell ref="CQ71:CR71"/>
    <mergeCell ref="CM63:CN63"/>
    <mergeCell ref="CQ63:CR63"/>
    <mergeCell ref="CM64:CN64"/>
    <mergeCell ref="CQ64:CR64"/>
    <mergeCell ref="CI66:CN66"/>
    <mergeCell ref="CO66:CR66"/>
    <mergeCell ref="CR51:CS51"/>
    <mergeCell ref="CJ54:CR55"/>
    <mergeCell ref="CH61:CN61"/>
    <mergeCell ref="CP61:CR61"/>
    <mergeCell ref="CH62:CN62"/>
    <mergeCell ref="BT75:BX75"/>
    <mergeCell ref="BS77:CF77"/>
    <mergeCell ref="BS78:CF78"/>
    <mergeCell ref="BY71:BZ71"/>
    <mergeCell ref="CC71:CD71"/>
    <mergeCell ref="BY72:BZ72"/>
    <mergeCell ref="CC72:CD72"/>
    <mergeCell ref="CD50:CE50"/>
    <mergeCell ref="CD51:CE51"/>
    <mergeCell ref="BV54:CD55"/>
    <mergeCell ref="BU70:BZ70"/>
    <mergeCell ref="CB70:CD70"/>
    <mergeCell ref="BY64:BZ64"/>
    <mergeCell ref="CC64:CD64"/>
    <mergeCell ref="BU66:BZ66"/>
    <mergeCell ref="CA66:CD66"/>
    <mergeCell ref="BU69:BZ69"/>
    <mergeCell ref="CB69:CD69"/>
    <mergeCell ref="BT61:BZ61"/>
    <mergeCell ref="CB61:CD61"/>
    <mergeCell ref="BT62:BZ62"/>
    <mergeCell ref="CB62:CD62"/>
    <mergeCell ref="BY63:BZ63"/>
    <mergeCell ref="CC63:CD63"/>
    <mergeCell ref="CD48:CE48"/>
    <mergeCell ref="CD49:CE49"/>
    <mergeCell ref="CB50:CC50"/>
    <mergeCell ref="CI10:CM10"/>
    <mergeCell ref="CP10:CQ10"/>
    <mergeCell ref="CR10:CS10"/>
    <mergeCell ref="CR11:CS11"/>
    <mergeCell ref="CM12:CO12"/>
    <mergeCell ref="CR12:CS12"/>
    <mergeCell ref="CD42:CE42"/>
    <mergeCell ref="CD44:CE44"/>
    <mergeCell ref="CD47:CE47"/>
    <mergeCell ref="CM13:CO13"/>
    <mergeCell ref="CR13:CS13"/>
    <mergeCell ref="CM14:CO14"/>
    <mergeCell ref="CD26:CE26"/>
    <mergeCell ref="CD28:CE29"/>
    <mergeCell ref="CD11:CE11"/>
    <mergeCell ref="CK1:CS1"/>
    <mergeCell ref="CM2:CR2"/>
    <mergeCell ref="CH3:CS3"/>
    <mergeCell ref="CH4:CS4"/>
    <mergeCell ref="CO7:CP7"/>
    <mergeCell ref="CR7:CS7"/>
    <mergeCell ref="CR8:CS8"/>
    <mergeCell ref="BU10:BY10"/>
    <mergeCell ref="CB10:CC10"/>
    <mergeCell ref="CD10:CE10"/>
    <mergeCell ref="BW1:CE1"/>
    <mergeCell ref="BY2:CD2"/>
    <mergeCell ref="BT3:CE3"/>
    <mergeCell ref="BT4:CE4"/>
    <mergeCell ref="CA7:CB7"/>
    <mergeCell ref="CD7:CE7"/>
    <mergeCell ref="CD8:CE8"/>
    <mergeCell ref="BY12:CA12"/>
    <mergeCell ref="CD12:CE12"/>
    <mergeCell ref="BF75:BJ75"/>
    <mergeCell ref="BE77:BR77"/>
    <mergeCell ref="BE78:BR78"/>
    <mergeCell ref="BK71:BL71"/>
    <mergeCell ref="BO71:BP71"/>
    <mergeCell ref="BK72:BL72"/>
    <mergeCell ref="BO72:BP72"/>
    <mergeCell ref="BP50:BQ50"/>
    <mergeCell ref="BP51:BQ51"/>
    <mergeCell ref="BH54:BP55"/>
    <mergeCell ref="BP42:BQ42"/>
    <mergeCell ref="BP44:BQ44"/>
    <mergeCell ref="BP47:BQ47"/>
    <mergeCell ref="BY13:CA13"/>
    <mergeCell ref="CD13:CE13"/>
    <mergeCell ref="BY14:CA14"/>
    <mergeCell ref="CD24:CE24"/>
    <mergeCell ref="CD25:CE25"/>
    <mergeCell ref="BG70:BL70"/>
    <mergeCell ref="BN70:BP70"/>
    <mergeCell ref="BK64:BL64"/>
    <mergeCell ref="BO64:BP64"/>
    <mergeCell ref="BG66:BL66"/>
    <mergeCell ref="BM66:BP66"/>
    <mergeCell ref="BG69:BL69"/>
    <mergeCell ref="BN69:BP69"/>
    <mergeCell ref="BF61:BL61"/>
    <mergeCell ref="BN61:BP61"/>
    <mergeCell ref="BF62:BL62"/>
    <mergeCell ref="BN62:BP62"/>
    <mergeCell ref="BK63:BL63"/>
    <mergeCell ref="BO63:BP63"/>
    <mergeCell ref="BP48:BQ48"/>
    <mergeCell ref="BP49:BQ49"/>
    <mergeCell ref="BN50:BO50"/>
    <mergeCell ref="AR75:AV75"/>
    <mergeCell ref="AQ77:BD77"/>
    <mergeCell ref="AQ78:BD78"/>
    <mergeCell ref="AW71:AX71"/>
    <mergeCell ref="BA71:BB71"/>
    <mergeCell ref="AW72:AX72"/>
    <mergeCell ref="BA72:BB72"/>
    <mergeCell ref="BB50:BC50"/>
    <mergeCell ref="BB51:BC51"/>
    <mergeCell ref="AT54:BB55"/>
    <mergeCell ref="BB48:BC48"/>
    <mergeCell ref="BB49:BC49"/>
    <mergeCell ref="AZ50:BA50"/>
    <mergeCell ref="AS70:AX70"/>
    <mergeCell ref="AZ70:BB70"/>
    <mergeCell ref="AW64:AX64"/>
    <mergeCell ref="BA64:BB64"/>
    <mergeCell ref="AS66:AX66"/>
    <mergeCell ref="AY66:BB66"/>
    <mergeCell ref="AS69:AX69"/>
    <mergeCell ref="AZ69:BB69"/>
    <mergeCell ref="BP11:BQ11"/>
    <mergeCell ref="BK12:BM12"/>
    <mergeCell ref="BP12:BQ12"/>
    <mergeCell ref="BB42:BC42"/>
    <mergeCell ref="BB44:BC44"/>
    <mergeCell ref="BB47:BC47"/>
    <mergeCell ref="BK13:BM13"/>
    <mergeCell ref="BP13:BQ13"/>
    <mergeCell ref="BK14:BM14"/>
    <mergeCell ref="BP24:BQ24"/>
    <mergeCell ref="BP25:BQ25"/>
    <mergeCell ref="BP26:BQ26"/>
    <mergeCell ref="BP28:BQ29"/>
    <mergeCell ref="AR61:AX61"/>
    <mergeCell ref="AZ61:BB61"/>
    <mergeCell ref="AR62:AX62"/>
    <mergeCell ref="AZ62:BB62"/>
    <mergeCell ref="AW63:AX63"/>
    <mergeCell ref="BA63:BB63"/>
    <mergeCell ref="BB26:BC26"/>
    <mergeCell ref="BB28:BC29"/>
    <mergeCell ref="BI1:BQ1"/>
    <mergeCell ref="BK2:BP2"/>
    <mergeCell ref="BF3:BQ3"/>
    <mergeCell ref="BF4:BQ4"/>
    <mergeCell ref="BM7:BN7"/>
    <mergeCell ref="BP7:BQ7"/>
    <mergeCell ref="BP8:BQ8"/>
    <mergeCell ref="AS10:AW10"/>
    <mergeCell ref="AZ10:BA10"/>
    <mergeCell ref="BB10:BC10"/>
    <mergeCell ref="BB11:BC11"/>
    <mergeCell ref="AW12:AY12"/>
    <mergeCell ref="BB12:BC12"/>
    <mergeCell ref="BG10:BK10"/>
    <mergeCell ref="BN10:BO10"/>
    <mergeCell ref="BP10:BQ10"/>
    <mergeCell ref="AD75:AH75"/>
    <mergeCell ref="AC77:AP77"/>
    <mergeCell ref="AC78:AP78"/>
    <mergeCell ref="AI71:AJ71"/>
    <mergeCell ref="AM71:AN71"/>
    <mergeCell ref="AI72:AJ72"/>
    <mergeCell ref="AM72:AN72"/>
    <mergeCell ref="AN50:AO50"/>
    <mergeCell ref="AN51:AO51"/>
    <mergeCell ref="AF54:AN55"/>
    <mergeCell ref="AE70:AJ70"/>
    <mergeCell ref="AL70:AN70"/>
    <mergeCell ref="AI64:AJ64"/>
    <mergeCell ref="AM64:AN64"/>
    <mergeCell ref="AE66:AJ66"/>
    <mergeCell ref="AK66:AN66"/>
    <mergeCell ref="AE69:AJ69"/>
    <mergeCell ref="AL69:AN69"/>
    <mergeCell ref="AD61:AJ61"/>
    <mergeCell ref="AL61:AN61"/>
    <mergeCell ref="AD62:AJ62"/>
    <mergeCell ref="AL62:AN62"/>
    <mergeCell ref="AI63:AJ63"/>
    <mergeCell ref="AM63:AN63"/>
    <mergeCell ref="AW13:AY13"/>
    <mergeCell ref="BB13:BC13"/>
    <mergeCell ref="AW14:AY14"/>
    <mergeCell ref="BB24:BC24"/>
    <mergeCell ref="BB25:BC25"/>
    <mergeCell ref="AU1:BC1"/>
    <mergeCell ref="AW2:BB2"/>
    <mergeCell ref="AR3:BC3"/>
    <mergeCell ref="AR4:BC4"/>
    <mergeCell ref="AY7:AZ7"/>
    <mergeCell ref="BB7:BC7"/>
    <mergeCell ref="BB8:BC8"/>
    <mergeCell ref="AN48:AO48"/>
    <mergeCell ref="AN49:AO49"/>
    <mergeCell ref="AL50:AM50"/>
    <mergeCell ref="P75:T75"/>
    <mergeCell ref="O77:AB77"/>
    <mergeCell ref="O78:AB78"/>
    <mergeCell ref="U71:V71"/>
    <mergeCell ref="Y71:Z71"/>
    <mergeCell ref="U72:V72"/>
    <mergeCell ref="Y72:Z72"/>
    <mergeCell ref="Z50:AA50"/>
    <mergeCell ref="Z51:AA51"/>
    <mergeCell ref="R54:Z55"/>
    <mergeCell ref="Z48:AA48"/>
    <mergeCell ref="Z49:AA49"/>
    <mergeCell ref="X50:Y50"/>
    <mergeCell ref="Q70:V70"/>
    <mergeCell ref="X70:Z70"/>
    <mergeCell ref="U64:V64"/>
    <mergeCell ref="Y64:Z64"/>
    <mergeCell ref="Q66:V66"/>
    <mergeCell ref="W66:Z66"/>
    <mergeCell ref="Q69:V69"/>
    <mergeCell ref="X69:Z69"/>
    <mergeCell ref="AN11:AO11"/>
    <mergeCell ref="AI12:AK12"/>
    <mergeCell ref="AN12:AO12"/>
    <mergeCell ref="Z42:AA42"/>
    <mergeCell ref="Z44:AA44"/>
    <mergeCell ref="Z47:AA47"/>
    <mergeCell ref="AI13:AK13"/>
    <mergeCell ref="AN13:AO13"/>
    <mergeCell ref="AI14:AK14"/>
    <mergeCell ref="AN24:AO24"/>
    <mergeCell ref="AN25:AO25"/>
    <mergeCell ref="AN26:AO26"/>
    <mergeCell ref="AN28:AO29"/>
    <mergeCell ref="AN42:AO42"/>
    <mergeCell ref="AN44:AO44"/>
    <mergeCell ref="AN47:AO47"/>
    <mergeCell ref="P61:V61"/>
    <mergeCell ref="X61:Z61"/>
    <mergeCell ref="P62:V62"/>
    <mergeCell ref="X62:Z62"/>
    <mergeCell ref="U63:V63"/>
    <mergeCell ref="Y63:Z63"/>
    <mergeCell ref="Z26:AA26"/>
    <mergeCell ref="Z28:AA29"/>
    <mergeCell ref="AG1:AO1"/>
    <mergeCell ref="AI2:AN2"/>
    <mergeCell ref="AD3:AO3"/>
    <mergeCell ref="AD4:AO4"/>
    <mergeCell ref="AK7:AL7"/>
    <mergeCell ref="AN7:AO7"/>
    <mergeCell ref="AN8:AO8"/>
    <mergeCell ref="Q10:U10"/>
    <mergeCell ref="X10:Y10"/>
    <mergeCell ref="Z10:AA10"/>
    <mergeCell ref="Z11:AA11"/>
    <mergeCell ref="U12:W12"/>
    <mergeCell ref="Z12:AA12"/>
    <mergeCell ref="AE10:AI10"/>
    <mergeCell ref="AL10:AM10"/>
    <mergeCell ref="AN10:AO10"/>
    <mergeCell ref="L11:M11"/>
    <mergeCell ref="B75:F75"/>
    <mergeCell ref="A77:N77"/>
    <mergeCell ref="A78:N78"/>
    <mergeCell ref="G71:H71"/>
    <mergeCell ref="K71:L71"/>
    <mergeCell ref="G72:H72"/>
    <mergeCell ref="K72:L72"/>
    <mergeCell ref="L49:M49"/>
    <mergeCell ref="J50:K50"/>
    <mergeCell ref="L50:M50"/>
    <mergeCell ref="L51:M51"/>
    <mergeCell ref="C70:H70"/>
    <mergeCell ref="J70:L70"/>
    <mergeCell ref="G64:H64"/>
    <mergeCell ref="K64:L64"/>
    <mergeCell ref="C66:H66"/>
    <mergeCell ref="I66:L66"/>
    <mergeCell ref="C69:H69"/>
    <mergeCell ref="J69:L69"/>
    <mergeCell ref="D54:L55"/>
    <mergeCell ref="B61:H61"/>
    <mergeCell ref="J61:L61"/>
    <mergeCell ref="B62:H62"/>
    <mergeCell ref="U13:W13"/>
    <mergeCell ref="Z13:AA13"/>
    <mergeCell ref="U14:W14"/>
    <mergeCell ref="Z24:AA24"/>
    <mergeCell ref="Z25:AA25"/>
    <mergeCell ref="S1:AA1"/>
    <mergeCell ref="U2:Z2"/>
    <mergeCell ref="P3:AA3"/>
    <mergeCell ref="P4:AA4"/>
    <mergeCell ref="W7:X7"/>
    <mergeCell ref="Z7:AA7"/>
    <mergeCell ref="Z8:AA8"/>
    <mergeCell ref="G63:H63"/>
    <mergeCell ref="K63:L63"/>
    <mergeCell ref="L47:M47"/>
    <mergeCell ref="L48:M48"/>
    <mergeCell ref="L24:M24"/>
    <mergeCell ref="L25:M25"/>
    <mergeCell ref="L26:M26"/>
    <mergeCell ref="L28:M29"/>
    <mergeCell ref="G12:I12"/>
    <mergeCell ref="L12:M12"/>
    <mergeCell ref="G13:I13"/>
    <mergeCell ref="L13:M13"/>
    <mergeCell ref="G14:I14"/>
    <mergeCell ref="L42:M42"/>
    <mergeCell ref="L44:M44"/>
    <mergeCell ref="J62:L62"/>
    <mergeCell ref="I7:J7"/>
    <mergeCell ref="E1:M1"/>
    <mergeCell ref="G2:L2"/>
    <mergeCell ref="B3:M3"/>
    <mergeCell ref="B4:M4"/>
    <mergeCell ref="L7:M7"/>
    <mergeCell ref="L8:M8"/>
    <mergeCell ref="C10:G10"/>
    <mergeCell ref="J10:K10"/>
    <mergeCell ref="L10:M10"/>
  </mergeCells>
  <dataValidations count="16">
    <dataValidation type="list" allowBlank="1" showInputMessage="1" showErrorMessage="1" sqref="L7:M7 L65543:M65543 L131079:M131079 L196615:M196615 L262151:M262151 L327687:M327687 L393223:M393223 L458759:M458759 L524295:M524295 L589831:M589831 L655367:M655367 L720903:M720903 L786439:M786439 L851975:M851975 L917511:M917511 L983047:M983047 Z7:AA7 Z65543:AA65543 Z131079:AA131079 Z196615:AA196615 Z262151:AA262151 Z327687:AA327687 Z393223:AA393223 Z458759:AA458759 Z524295:AA524295 Z589831:AA589831 Z655367:AA655367 Z720903:AA720903 Z786439:AA786439 Z851975:AA851975 Z917511:AA917511 Z983047:AA983047 AN7:AO7 AN65543:AO65543 AN131079:AO131079 AN196615:AO196615 AN262151:AO262151 AN327687:AO327687 AN393223:AO393223 AN458759:AO458759 AN524295:AO524295 AN589831:AO589831 AN655367:AO655367 AN720903:AO720903 AN786439:AO786439 AN851975:AO851975 AN917511:AO917511 AN983047:AO983047 BB7:BC7 BB65543:BC65543 BB131079:BC131079 BB196615:BC196615 BB262151:BC262151 BB327687:BC327687 BB393223:BC393223 BB458759:BC458759 BB524295:BC524295 BB589831:BC589831 BB655367:BC655367 BB720903:BC720903 BB786439:BC786439 BB851975:BC851975 BB917511:BC917511 BB983047:BC983047 BP7:BQ7 BP65543:BQ65543 BP131079:BQ131079 BP196615:BQ196615 BP262151:BQ262151 BP327687:BQ327687 BP393223:BQ393223 BP458759:BQ458759 BP524295:BQ524295 BP589831:BQ589831 BP655367:BQ655367 BP720903:BQ720903 BP786439:BQ786439 BP851975:BQ851975 BP917511:BQ917511 BP983047:BQ983047 CD7:CE7 CD65543:CE65543 CD131079:CE131079 CD196615:CE196615 CD262151:CE262151 CD327687:CE327687 CD393223:CE393223 CD458759:CE458759 CD524295:CE524295 CD589831:CE589831 CD655367:CE655367 CD720903:CE720903 CD786439:CE786439 CD851975:CE851975 CD917511:CE917511 CD983047:CE983047 CR7:CS7 CR65543:CS65543 CR131079:CS131079 CR196615:CS196615 CR262151:CS262151 CR327687:CS327687 CR393223:CS393223 CR458759:CS458759 CR524295:CS524295 CR589831:CS589831 CR655367:CS655367 CR720903:CS720903 CR786439:CS786439 CR851975:CS851975 CR917511:CS917511 CR983047:CS983047 DF7:DG7 DF65543:DG65543 DF131079:DG131079 DF196615:DG196615 DF262151:DG262151 DF327687:DG327687 DF393223:DG393223 DF458759:DG458759 DF524295:DG524295 DF589831:DG589831 DF655367:DG655367 DF720903:DG720903 DF786439:DG786439 DF851975:DG851975 DF917511:DG917511 DF983047:DG983047 DT7:DU7 DT65543:DU65543 DT131079:DU131079 DT196615:DU196615 DT262151:DU262151 DT327687:DU327687 DT393223:DU393223 DT458759:DU458759 DT524295:DU524295 DT589831:DU589831 DT655367:DU655367 DT720903:DU720903 DT786439:DU786439 DT851975:DU851975 DT917511:DU917511 DT983047:DU983047 EH7:EI7 EH65543:EI65543 EH131079:EI131079 EH196615:EI196615 EH262151:EI262151 EH327687:EI327687 EH393223:EI393223 EH458759:EI458759 EH524295:EI524295 EH589831:EI589831 EH655367:EI655367 EH720903:EI720903 EH786439:EI786439 EH851975:EI851975 EH917511:EI917511 EH983047:EI983047 EV7:EW7 EV65543:EW65543 EV131079:EW131079 EV196615:EW196615 EV262151:EW262151 EV327687:EW327687 EV393223:EW393223 EV458759:EW458759 EV524295:EW524295 EV589831:EW589831 EV655367:EW655367 EV720903:EW720903 EV786439:EW786439 EV851975:EW851975 EV917511:EW917511 EV983047:EW983047 FJ7:FK7 FJ65543:FK65543 FJ131079:FK131079 FJ196615:FK196615 FJ262151:FK262151 FJ327687:FK327687 FJ393223:FK393223 FJ458759:FK458759 FJ524295:FK524295 FJ589831:FK589831 FJ655367:FK655367 FJ720903:FK720903 FJ786439:FK786439 FJ851975:FK851975 FJ917511:FK917511 FJ983047:FK983047 FX983047:FY983047 FX65543:FY65543 FX131079:FY131079 FX196615:FY196615 FX262151:FY262151 FX327687:FY327687 FX393223:FY393223 FX458759:FY458759 FX524295:FY524295 FX589831:FY589831 FX655367:FY655367 FX720903:FY720903 FX786439:FY786439 FX851975:FY851975 FX917511:FY917511 FX7:FY7" xr:uid="{A43DCDD0-AA36-4DFE-8165-4D8177C8F100}">
      <formula1>$S$2:$S$213</formula1>
    </dataValidation>
    <dataValidation type="list" allowBlank="1" showInputMessage="1" showErrorMessage="1" prompt="Selecciona tu municipio" sqref="I7:J7 I65543:J65543 I131079:J131079 I196615:J196615 I262151:J262151 I327687:J327687 I393223:J393223 I458759:J458759 I524295:J524295 I589831:J589831 I655367:J655367 I720903:J720903 I786439:J786439 I851975:J851975 I917511:J917511 I983047:J983047 W7:X7 W65543:X65543 W131079:X131079 W196615:X196615 W262151:X262151 W327687:X327687 W393223:X393223 W458759:X458759 W524295:X524295 W589831:X589831 W655367:X655367 W720903:X720903 W786439:X786439 W851975:X851975 W917511:X917511 W983047:X983047 AK7:AL7 AK65543:AL65543 AK131079:AL131079 AK196615:AL196615 AK262151:AL262151 AK327687:AL327687 AK393223:AL393223 AK458759:AL458759 AK524295:AL524295 AK589831:AL589831 AK655367:AL655367 AK720903:AL720903 AK786439:AL786439 AK851975:AL851975 AK917511:AL917511 AK983047:AL983047 AY7:AZ7 AY65543:AZ65543 AY131079:AZ131079 AY196615:AZ196615 AY262151:AZ262151 AY327687:AZ327687 AY393223:AZ393223 AY458759:AZ458759 AY524295:AZ524295 AY589831:AZ589831 AY655367:AZ655367 AY720903:AZ720903 AY786439:AZ786439 AY851975:AZ851975 AY917511:AZ917511 AY983047:AZ983047 BM7:BN7 BM65543:BN65543 BM131079:BN131079 BM196615:BN196615 BM262151:BN262151 BM327687:BN327687 BM393223:BN393223 BM458759:BN458759 BM524295:BN524295 BM589831:BN589831 BM655367:BN655367 BM720903:BN720903 BM786439:BN786439 BM851975:BN851975 BM917511:BN917511 BM983047:BN983047 CA7:CB7 CA65543:CB65543 CA131079:CB131079 CA196615:CB196615 CA262151:CB262151 CA327687:CB327687 CA393223:CB393223 CA458759:CB458759 CA524295:CB524295 CA589831:CB589831 CA655367:CB655367 CA720903:CB720903 CA786439:CB786439 CA851975:CB851975 CA917511:CB917511 CA983047:CB983047 CO7:CP7 CO65543:CP65543 CO131079:CP131079 CO196615:CP196615 CO262151:CP262151 CO327687:CP327687 CO393223:CP393223 CO458759:CP458759 CO524295:CP524295 CO589831:CP589831 CO655367:CP655367 CO720903:CP720903 CO786439:CP786439 CO851975:CP851975 CO917511:CP917511 CO983047:CP983047 DC7:DD7 DC65543:DD65543 DC131079:DD131079 DC196615:DD196615 DC262151:DD262151 DC327687:DD327687 DC393223:DD393223 DC458759:DD458759 DC524295:DD524295 DC589831:DD589831 DC655367:DD655367 DC720903:DD720903 DC786439:DD786439 DC851975:DD851975 DC917511:DD917511 DC983047:DD983047 DQ7:DR7 DQ65543:DR65543 DQ131079:DR131079 DQ196615:DR196615 DQ262151:DR262151 DQ327687:DR327687 DQ393223:DR393223 DQ458759:DR458759 DQ524295:DR524295 DQ589831:DR589831 DQ655367:DR655367 DQ720903:DR720903 DQ786439:DR786439 DQ851975:DR851975 DQ917511:DR917511 DQ983047:DR983047 EE7:EF7 EE65543:EF65543 EE131079:EF131079 EE196615:EF196615 EE262151:EF262151 EE327687:EF327687 EE393223:EF393223 EE458759:EF458759 EE524295:EF524295 EE589831:EF589831 EE655367:EF655367 EE720903:EF720903 EE786439:EF786439 EE851975:EF851975 EE917511:EF917511 EE983047:EF983047 ES7:ET7 ES65543:ET65543 ES131079:ET131079 ES196615:ET196615 ES262151:ET262151 ES327687:ET327687 ES393223:ET393223 ES458759:ET458759 ES524295:ET524295 ES589831:ET589831 ES655367:ET655367 ES720903:ET720903 ES786439:ET786439 ES851975:ET851975 ES917511:ET917511 ES983047:ET983047 FG7:FH7 FG65543:FH65543 FG131079:FH131079 FG196615:FH196615 FG262151:FH262151 FG327687:FH327687 FG393223:FH393223 FG458759:FH458759 FG524295:FH524295 FG589831:FH589831 FG655367:FH655367 FG720903:FH720903 FG786439:FH786439 FG851975:FH851975 FG917511:FH917511 FG983047:FH983047 FU983047:FV983047 FU65543:FV65543 FU131079:FV131079 FU196615:FV196615 FU262151:FV262151 FU327687:FV327687 FU393223:FV393223 FU458759:FV458759 FU524295:FV524295 FU589831:FV589831 FU655367:FV655367 FU720903:FV720903 FU786439:FV786439 FU851975:FV851975 FU917511:FV917511 FU7:FV7" xr:uid="{5745A2C0-23F1-4988-856F-A4438C12BCC8}">
      <formula1>$P$1:$P$213</formula1>
    </dataValidation>
    <dataValidation type="list" allowBlank="1" showInputMessage="1" showErrorMessage="1" prompt="Selecciona el mes" sqref="L8:M8 L65544:M65544 L131080:M131080 L196616:M196616 L262152:M262152 L327688:M327688 L393224:M393224 L458760:M458760 L524296:M524296 L589832:M589832 L655368:M655368 L720904:M720904 L786440:M786440 L851976:M851976 L917512:M917512 L983048:M983048 FV917579 J65611 J131147 J196683 J262219 J327755 J393291 J458827 J524363 J589899 J655435 J720971 J786507 J852043 J917579 J983115 Z8:AA8 Z65544:AA65544 Z131080:AA131080 Z196616:AA196616 Z262152:AA262152 Z327688:AA327688 Z393224:AA393224 Z458760:AA458760 Z524296:AA524296 Z589832:AA589832 Z655368:AA655368 Z720904:AA720904 Z786440:AA786440 Z851976:AA851976 Z917512:AA917512 Z983048:AA983048 J75 X65611 X131147 X196683 X262219 X327755 X393291 X458827 X524363 X589899 X655435 X720971 X786507 X852043 X917579 X983115 AN8:AO8 AN65544:AO65544 AN131080:AO131080 AN196616:AO196616 AN262152:AO262152 AN327688:AO327688 AN393224:AO393224 AN458760:AO458760 AN524296:AO524296 AN589832:AO589832 AN655368:AO655368 AN720904:AO720904 AN786440:AO786440 AN851976:AO851976 AN917512:AO917512 AN983048:AO983048 X75 AL65611 AL131147 AL196683 AL262219 AL327755 AL393291 AL458827 AL524363 AL589899 AL655435 AL720971 AL786507 AL852043 AL917579 AL983115 BB8:BC8 BB65544:BC65544 BB131080:BC131080 BB196616:BC196616 BB262152:BC262152 BB327688:BC327688 BB393224:BC393224 BB458760:BC458760 BB524296:BC524296 BB589832:BC589832 BB655368:BC655368 BB720904:BC720904 BB786440:BC786440 BB851976:BC851976 BB917512:BC917512 BB983048:BC983048 AL75 AZ65611 AZ131147 AZ196683 AZ262219 AZ327755 AZ393291 AZ458827 AZ524363 AZ589899 AZ655435 AZ720971 AZ786507 AZ852043 AZ917579 AZ983115 BP8:BQ8 BP65544:BQ65544 BP131080:BQ131080 BP196616:BQ196616 BP262152:BQ262152 BP327688:BQ327688 BP393224:BQ393224 BP458760:BQ458760 BP524296:BQ524296 BP589832:BQ589832 BP655368:BQ655368 BP720904:BQ720904 BP786440:BQ786440 BP851976:BQ851976 BP917512:BQ917512 BP983048:BQ983048 AZ75 BN65611 BN131147 BN196683 BN262219 BN327755 BN393291 BN458827 BN524363 BN589899 BN655435 BN720971 BN786507 BN852043 BN917579 BN983115 CD8:CE8 CD65544:CE65544 CD131080:CE131080 CD196616:CE196616 CD262152:CE262152 CD327688:CE327688 CD393224:CE393224 CD458760:CE458760 CD524296:CE524296 CD589832:CE589832 CD655368:CE655368 CD720904:CE720904 CD786440:CE786440 CD851976:CE851976 CD917512:CE917512 CD983048:CE983048 BN75 CB65611 CB131147 CB196683 CB262219 CB327755 CB393291 CB458827 CB524363 CB589899 CB655435 CB720971 CB786507 CB852043 CB917579 CB983115 CR8:CS8 CR65544:CS65544 CR131080:CS131080 CR196616:CS196616 CR262152:CS262152 CR327688:CS327688 CR393224:CS393224 CR458760:CS458760 CR524296:CS524296 CR589832:CS589832 CR655368:CS655368 CR720904:CS720904 CR786440:CS786440 CR851976:CS851976 CR917512:CS917512 CR983048:CS983048 CB75 CP65611 CP131147 CP196683 CP262219 CP327755 CP393291 CP458827 CP524363 CP589899 CP655435 CP720971 CP786507 CP852043 CP917579 CP983115 DF8:DG8 DF65544:DG65544 DF131080:DG131080 DF196616:DG196616 DF262152:DG262152 DF327688:DG327688 DF393224:DG393224 DF458760:DG458760 DF524296:DG524296 DF589832:DG589832 DF655368:DG655368 DF720904:DG720904 DF786440:DG786440 DF851976:DG851976 DF917512:DG917512 DF983048:DG983048 CP75 DD65611 DD131147 DD196683 DD262219 DD327755 DD393291 DD458827 DD524363 DD589899 DD655435 DD720971 DD786507 DD852043 DD917579 DD983115 DT8:DU8 DT65544:DU65544 DT131080:DU131080 DT196616:DU196616 DT262152:DU262152 DT327688:DU327688 DT393224:DU393224 DT458760:DU458760 DT524296:DU524296 DT589832:DU589832 DT655368:DU655368 DT720904:DU720904 DT786440:DU786440 DT851976:DU851976 DT917512:DU917512 DT983048:DU983048 DD75 DR65611 DR131147 DR196683 DR262219 DR327755 DR393291 DR458827 DR524363 DR589899 DR655435 DR720971 DR786507 DR852043 DR917579 DR983115 EH8:EI8 EH65544:EI65544 EH131080:EI131080 EH196616:EI196616 EH262152:EI262152 EH327688:EI327688 EH393224:EI393224 EH458760:EI458760 EH524296:EI524296 EH589832:EI589832 EH655368:EI655368 EH720904:EI720904 EH786440:EI786440 EH851976:EI851976 EH917512:EI917512 EH983048:EI983048 DR75 EF65611 EF131147 EF196683 EF262219 EF327755 EF393291 EF458827 EF524363 EF589899 EF655435 EF720971 EF786507 EF852043 EF917579 EF983115 EV8:EW8 EV65544:EW65544 EV131080:EW131080 EV196616:EW196616 EV262152:EW262152 EV327688:EW327688 EV393224:EW393224 EV458760:EW458760 EV524296:EW524296 EV589832:EW589832 EV655368:EW655368 EV720904:EW720904 EV786440:EW786440 EV851976:EW851976 EV917512:EW917512 EV983048:EW983048 EF75 ET65611 ET131147 ET196683 ET262219 ET327755 ET393291 ET458827 ET524363 ET589899 ET655435 ET720971 ET786507 ET852043 ET917579 ET983115 FJ8:FK8 FJ65544:FK65544 FJ131080:FK131080 FJ196616:FK196616 FJ262152:FK262152 FJ327688:FK327688 FJ393224:FK393224 FJ458760:FK458760 FJ524296:FK524296 FJ589832:FK589832 FJ655368:FK655368 FJ720904:FK720904 FJ786440:FK786440 FJ851976:FK851976 FJ917512:FK917512 FJ983048:FK983048 ET75 FH65611 FH131147 FH196683 FH262219 FH327755 FH393291 FH458827 FH524363 FH589899 FH655435 FH720971 FH786507 FH852043 FH917579 FH983115 FV983115 FX65544:FY65544 FX131080:FY131080 FX196616:FY196616 FX262152:FY262152 FX327688:FY327688 FX393224:FY393224 FX458760:FY458760 FX524296:FY524296 FX589832:FY589832 FX655368:FY655368 FX720904:FY720904 FX786440:FY786440 FX851976:FY851976 FX917512:FY917512 FX983048:FY983048 FH75 FV65611 FV131147 FV196683 FV262219 FV327755 FV393291 FV458827 FV524363 FV589899 FV655435 FV720971 FV786507 FV852043 FV75" xr:uid="{8417B675-C4CF-48C7-B188-99F41BDC26F0}">
      <formula1>$Q$2:$Q$13</formula1>
    </dataValidation>
    <dataValidation type="decimal" allowBlank="1" showInputMessage="1" showErrorMessage="1" error="Esta celda solo permite valores numéricos " sqref="FX983070:FY983081 L65566:M65577 L131102:M131113 L196638:M196649 L262174:M262185 L327710:M327721 L393246:M393257 L458782:M458793 L524318:M524329 L589854:M589865 L655390:M655401 L720926:M720937 L786462:M786473 L851998:M852009 L917534:M917545 L983070:M983081 L30:M41 Z65566:AA65577 Z131102:AA131113 Z196638:AA196649 Z262174:AA262185 Z327710:AA327721 Z393246:AA393257 Z458782:AA458793 Z524318:AA524329 Z589854:AA589865 Z655390:AA655401 Z720926:AA720937 Z786462:AA786473 Z851998:AA852009 Z917534:AA917545 Z983070:AA983081 Z30:AA41 AN65566:AO65577 AN131102:AO131113 AN196638:AO196649 AN262174:AO262185 AN327710:AO327721 AN393246:AO393257 AN458782:AO458793 AN524318:AO524329 AN589854:AO589865 AN655390:AO655401 AN720926:AO720937 AN786462:AO786473 AN851998:AO852009 AN917534:AO917545 AN983070:AO983081 AN30:AO41 BB65566:BC65577 BB131102:BC131113 BB196638:BC196649 BB262174:BC262185 BB327710:BC327721 BB393246:BC393257 BB458782:BC458793 BB524318:BC524329 BB589854:BC589865 BB655390:BC655401 BB720926:BC720937 BB786462:BC786473 BB851998:BC852009 BB917534:BC917545 BB983070:BC983081 BB30:BC41 BP65566:BQ65577 BP131102:BQ131113 BP196638:BQ196649 BP262174:BQ262185 BP327710:BQ327721 BP393246:BQ393257 BP458782:BQ458793 BP524318:BQ524329 BP589854:BQ589865 BP655390:BQ655401 BP720926:BQ720937 BP786462:BQ786473 BP851998:BQ852009 BP917534:BQ917545 BP983070:BQ983081 BP30:BQ41 CD65566:CE65577 CD131102:CE131113 CD196638:CE196649 CD262174:CE262185 CD327710:CE327721 CD393246:CE393257 CD458782:CE458793 CD524318:CE524329 CD589854:CE589865 CD655390:CE655401 CD720926:CE720937 CD786462:CE786473 CD851998:CE852009 CD917534:CE917545 CD983070:CE983081 CR30:CS41 CR65566:CS65577 CR131102:CS131113 CR196638:CS196649 CR262174:CS262185 CR327710:CS327721 CR393246:CS393257 CR458782:CS458793 CR524318:CS524329 CR589854:CS589865 CR655390:CS655401 CR720926:CS720937 CR786462:CS786473 CR851998:CS852009 CR917534:CS917545 CR983070:CS983081 CD30:CE41 DF65566:DG65577 DF131102:DG131113 DF196638:DG196649 DF262174:DG262185 DF327710:DG327721 DF393246:DG393257 DF458782:DG458793 DF524318:DG524329 DF589854:DG589865 DF655390:DG655401 DF720926:DG720937 DF786462:DG786473 DF851998:DG852009 DF917534:DG917545 DF983070:DG983081 DT30:DU41 DT65566:DU65577 DT131102:DU131113 DT196638:DU196649 DT262174:DU262185 DT327710:DU327721 DT393246:DU393257 DT458782:DU458793 DT524318:DU524329 DT589854:DU589865 DT655390:DU655401 DT720926:DU720937 DT786462:DU786473 DT851998:DU852009 DT917534:DU917545 DT983070:DU983081 DF30:DG41 EH65566:EI65577 EH131102:EI131113 EH196638:EI196649 EH262174:EI262185 EH327710:EI327721 EH393246:EI393257 EH458782:EI458793 EH524318:EI524329 EH589854:EI589865 EH655390:EI655401 EH720926:EI720937 EH786462:EI786473 EH851998:EI852009 EH917534:EI917545 EH983070:EI983081 EV30:EW41 EV65566:EW65577 EV131102:EW131113 EV196638:EW196649 EV262174:EW262185 EV327710:EW327721 EV393246:EW393257 EV458782:EW458793 EV524318:EW524329 EV589854:EW589865 EV655390:EW655401 EV720926:EW720937 EV786462:EW786473 EV851998:EW852009 EV917534:EW917545 EV983070:EW983081 EH30:EI41 FJ65566:FK65577 FJ131102:FK131113 FJ196638:FK196649 FJ262174:FK262185 FJ327710:FK327721 FJ393246:FK393257 FJ458782:FK458793 FJ524318:FK524329 FJ589854:FK589865 FJ655390:FK655401 FJ720926:FK720937 FJ786462:FK786473 FJ851998:FK852009 FJ917534:FK917545 FJ983070:FK983081 FX30:FY41 FX65566:FY65577 FX131102:FY131113 FX196638:FY196649 FX262174:FY262185 FX327710:FY327721 FX393246:FY393257 FX458782:FY458793 FX524318:FY524329 FX589854:FY589865 FX655390:FY655401 FX720926:FY720937 FX786462:FY786473 FX851998:FY852009 FX917534:FY917545 FJ30:FK41" xr:uid="{017870BD-5A66-40BF-8705-3FB653D406F8}">
      <formula1>0</formula1>
      <formula2>1E+30</formula2>
    </dataValidation>
    <dataValidation type="decimal" allowBlank="1" showInputMessage="1" showErrorMessage="1" error="Esta celda solo permite valores numéricos " sqref="K30:K41 K65566:K65577 K131102:K131113 K196638:K196649 K262174:K262185 K327710:K327721 K393246:K393257 K458782:K458793 K524318:K524329 K589854:K589865 K655390:K655401 K720926:K720937 K786462:K786473 K851998:K852009 K917534:K917545 K983070:K983081 Y30:Y41 Y65566:Y65577 Y131102:Y131113 Y196638:Y196649 Y262174:Y262185 Y327710:Y327721 Y393246:Y393257 Y458782:Y458793 Y524318:Y524329 Y589854:Y589865 Y655390:Y655401 Y720926:Y720937 Y786462:Y786473 Y851998:Y852009 Y917534:Y917545 Y983070:Y983081 AM30:AM41 AM65566:AM65577 AM131102:AM131113 AM196638:AM196649 AM262174:AM262185 AM327710:AM327721 AM393246:AM393257 AM458782:AM458793 AM524318:AM524329 AM589854:AM589865 AM655390:AM655401 AM720926:AM720937 AM786462:AM786473 AM851998:AM852009 AM917534:AM917545 AM983070:AM983081 BA30:BA41 BA65566:BA65577 BA131102:BA131113 BA196638:BA196649 BA262174:BA262185 BA327710:BA327721 BA393246:BA393257 BA458782:BA458793 BA524318:BA524329 BA589854:BA589865 BA655390:BA655401 BA720926:BA720937 BA786462:BA786473 BA851998:BA852009 BA917534:BA917545 BA983070:BA983081 BO30:BO41 BO65566:BO65577 BO131102:BO131113 BO196638:BO196649 BO262174:BO262185 BO327710:BO327721 BO393246:BO393257 BO458782:BO458793 BO524318:BO524329 BO589854:BO589865 BO655390:BO655401 BO720926:BO720937 BO786462:BO786473 BO851998:BO852009 BO917534:BO917545 BO983070:BO983081 CC30:CC41 CC65566:CC65577 CC131102:CC131113 CC196638:CC196649 CC262174:CC262185 CC327710:CC327721 CC393246:CC393257 CC458782:CC458793 CC524318:CC524329 CC589854:CC589865 CC655390:CC655401 CC720926:CC720937 CC786462:CC786473 CC851998:CC852009 CC917534:CC917545 CC983070:CC983081 CQ30:CQ41 CQ65566:CQ65577 CQ131102:CQ131113 CQ196638:CQ196649 CQ262174:CQ262185 CQ327710:CQ327721 CQ393246:CQ393257 CQ458782:CQ458793 CQ524318:CQ524329 CQ589854:CQ589865 CQ655390:CQ655401 CQ720926:CQ720937 CQ786462:CQ786473 CQ851998:CQ852009 CQ917534:CQ917545 CQ983070:CQ983081 DE30:DE41 DE65566:DE65577 DE131102:DE131113 DE196638:DE196649 DE262174:DE262185 DE327710:DE327721 DE393246:DE393257 DE458782:DE458793 DE524318:DE524329 DE589854:DE589865 DE655390:DE655401 DE720926:DE720937 DE786462:DE786473 DE851998:DE852009 DE917534:DE917545 DE983070:DE983081 DS30:DS41 DS65566:DS65577 DS131102:DS131113 DS196638:DS196649 DS262174:DS262185 DS327710:DS327721 DS393246:DS393257 DS458782:DS458793 DS524318:DS524329 DS589854:DS589865 DS655390:DS655401 DS720926:DS720937 DS786462:DS786473 DS851998:DS852009 DS917534:DS917545 DS983070:DS983081 EG30:EG41 EG65566:EG65577 EG131102:EG131113 EG196638:EG196649 EG262174:EG262185 EG327710:EG327721 EG393246:EG393257 EG458782:EG458793 EG524318:EG524329 EG589854:EG589865 EG655390:EG655401 EG720926:EG720937 EG786462:EG786473 EG851998:EG852009 EG917534:EG917545 EG983070:EG983081 EU30:EU41 EU65566:EU65577 EU131102:EU131113 EU196638:EU196649 EU262174:EU262185 EU327710:EU327721 EU393246:EU393257 EU458782:EU458793 EU524318:EU524329 EU589854:EU589865 EU655390:EU655401 EU720926:EU720937 EU786462:EU786473 EU851998:EU852009 EU917534:EU917545 EU983070:EU983081 FI30:FI41 FI65566:FI65577 FI131102:FI131113 FI196638:FI196649 FI262174:FI262185 FI327710:FI327721 FI393246:FI393257 FI458782:FI458793 FI524318:FI524329 FI589854:FI589865 FI655390:FI655401 FI720926:FI720937 FI786462:FI786473 FI851998:FI852009 FI917534:FI917545 FI983070:FI983081 FW30:FW41 FW65566:FW65577 FW131102:FW131113 FW196638:FW196649 FW262174:FW262185 FW327710:FW327721 FW393246:FW393257 FW458782:FW458793 FW524318:FW524329 FW589854:FW589865 FW655390:FW655401 FW720926:FW720937 FW786462:FW786473 FW851998:FW852009 FW917534:FW917545 FW983070:FW983081" xr:uid="{0BB30E00-9D0A-4E50-842C-FF3C5C48DA26}">
      <formula1>0</formula1>
      <formula2>1E+27</formula2>
    </dataValidation>
    <dataValidation type="decimal" allowBlank="1" showInputMessage="1" showErrorMessage="1" error="Esta celda solo permite valores numéricos " sqref="J30:J41 J65566:J65577 J131102:J131113 J196638:J196649 J262174:J262185 J327710:J327721 J393246:J393257 J458782:J458793 J524318:J524329 J589854:J589865 J655390:J655401 J720926:J720937 J786462:J786473 J851998:J852009 J917534:J917545 J983070:J983081 X30:X41 X65566:X65577 X131102:X131113 X196638:X196649 X262174:X262185 X327710:X327721 X393246:X393257 X458782:X458793 X524318:X524329 X589854:X589865 X655390:X655401 X720926:X720937 X786462:X786473 X851998:X852009 X917534:X917545 X983070:X983081 AL30:AL41 AL65566:AL65577 AL131102:AL131113 AL196638:AL196649 AL262174:AL262185 AL327710:AL327721 AL393246:AL393257 AL458782:AL458793 AL524318:AL524329 AL589854:AL589865 AL655390:AL655401 AL720926:AL720937 AL786462:AL786473 AL851998:AL852009 AL917534:AL917545 AL983070:AL983081 AZ30:AZ41 AZ65566:AZ65577 AZ131102:AZ131113 AZ196638:AZ196649 AZ262174:AZ262185 AZ327710:AZ327721 AZ393246:AZ393257 AZ458782:AZ458793 AZ524318:AZ524329 AZ589854:AZ589865 AZ655390:AZ655401 AZ720926:AZ720937 AZ786462:AZ786473 AZ851998:AZ852009 AZ917534:AZ917545 AZ983070:AZ983081 BN30:BN41 BN65566:BN65577 BN131102:BN131113 BN196638:BN196649 BN262174:BN262185 BN327710:BN327721 BN393246:BN393257 BN458782:BN458793 BN524318:BN524329 BN589854:BN589865 BN655390:BN655401 BN720926:BN720937 BN786462:BN786473 BN851998:BN852009 BN917534:BN917545 BN983070:BN983081 CB30:CB41 CB65566:CB65577 CB131102:CB131113 CB196638:CB196649 CB262174:CB262185 CB327710:CB327721 CB393246:CB393257 CB458782:CB458793 CB524318:CB524329 CB589854:CB589865 CB655390:CB655401 CB720926:CB720937 CB786462:CB786473 CB851998:CB852009 CB917534:CB917545 CB983070:CB983081 CP30:CP41 CP65566:CP65577 CP131102:CP131113 CP196638:CP196649 CP262174:CP262185 CP327710:CP327721 CP393246:CP393257 CP458782:CP458793 CP524318:CP524329 CP589854:CP589865 CP655390:CP655401 CP720926:CP720937 CP786462:CP786473 CP851998:CP852009 CP917534:CP917545 CP983070:CP983081 DD30:DD41 DD65566:DD65577 DD131102:DD131113 DD196638:DD196649 DD262174:DD262185 DD327710:DD327721 DD393246:DD393257 DD458782:DD458793 DD524318:DD524329 DD589854:DD589865 DD655390:DD655401 DD720926:DD720937 DD786462:DD786473 DD851998:DD852009 DD917534:DD917545 DD983070:DD983081 DR30:DR41 DR65566:DR65577 DR131102:DR131113 DR196638:DR196649 DR262174:DR262185 DR327710:DR327721 DR393246:DR393257 DR458782:DR458793 DR524318:DR524329 DR589854:DR589865 DR655390:DR655401 DR720926:DR720937 DR786462:DR786473 DR851998:DR852009 DR917534:DR917545 DR983070:DR983081 EF30:EF41 EF65566:EF65577 EF131102:EF131113 EF196638:EF196649 EF262174:EF262185 EF327710:EF327721 EF393246:EF393257 EF458782:EF458793 EF524318:EF524329 EF589854:EF589865 EF655390:EF655401 EF720926:EF720937 EF786462:EF786473 EF851998:EF852009 EF917534:EF917545 EF983070:EF983081 ET30:ET41 ET65566:ET65577 ET131102:ET131113 ET196638:ET196649 ET262174:ET262185 ET327710:ET327721 ET393246:ET393257 ET458782:ET458793 ET524318:ET524329 ET589854:ET589865 ET655390:ET655401 ET720926:ET720937 ET786462:ET786473 ET851998:ET852009 ET917534:ET917545 ET983070:ET983081 FH30:FH41 FH65566:FH65577 FH131102:FH131113 FH196638:FH196649 FH262174:FH262185 FH327710:FH327721 FH393246:FH393257 FH458782:FH458793 FH524318:FH524329 FH589854:FH589865 FH655390:FH655401 FH720926:FH720937 FH786462:FH786473 FH851998:FH852009 FH917534:FH917545 FH983070:FH983081 FV30:FV41 FV65566:FV65577 FV131102:FV131113 FV196638:FV196649 FV262174:FV262185 FV327710:FV327721 FV393246:FV393257 FV458782:FV458793 FV524318:FV524329 FV589854:FV589865 FV655390:FV655401 FV720926:FV720937 FV786462:FV786473 FV851998:FV852009 FV917534:FV917545 FV983070:FV983081" xr:uid="{C69E12AD-DAAC-4196-9FBE-762167BC7C07}">
      <formula1>0</formula1>
      <formula2>1E+31</formula2>
    </dataValidation>
    <dataValidation type="decimal" allowBlank="1" showInputMessage="1" showErrorMessage="1" error="Esta celda solo permite valores numéricos " sqref="FX983054:FX983065 L65550:L65561 L131086:L131097 L196622:L196633 L262158:L262169 L327694:L327705 L393230:L393241 L458766:L458777 L524302:L524313 L589838:L589849 L655374:L655385 L720910:L720921 L786446:L786457 L851982:L851993 L917518:L917529 L983054:L983065 M14:M23 Z65550:Z65561 Z131086:Z131097 Z196622:Z196633 Z262158:Z262169 Z327694:Z327705 Z393230:Z393241 Z458766:Z458777 Z524302:Z524313 Z589838:Z589849 Z655374:Z655385 Z720910:Z720921 Z786446:Z786457 Z851982:Z851993 Z917518:Z917529 Z983054:Z983065 AA14:AA23 AN65550:AN65561 AN131086:AN131097 AN196622:AN196633 AN262158:AN262169 AN327694:AN327705 AN393230:AN393241 AN458766:AN458777 AN524302:AN524313 AN589838:AN589849 AN655374:AN655385 AN720910:AN720921 AN786446:AN786457 AN851982:AN851993 AN917518:AN917529 AN983054:AN983065 AO14:AO23 BB65550:BB65561 BB131086:BB131097 BB196622:BB196633 BB262158:BB262169 BB327694:BB327705 BB393230:BB393241 BB458766:BB458777 BB524302:BB524313 BB589838:BB589849 BB655374:BB655385 BB720910:BB720921 BB786446:BB786457 BB851982:BB851993 BB917518:BB917529 BB983054:BB983065 BC14:BC23 BP65550:BP65561 BP131086:BP131097 BP196622:BP196633 BP262158:BP262169 BP327694:BP327705 BP393230:BP393241 BP458766:BP458777 BP524302:BP524313 BP589838:BP589849 BP655374:BP655385 BP720910:BP720921 BP786446:BP786457 BP851982:BP851993 BP917518:BP917529 BP983054:BP983065 BQ14:BQ23 CD65550:CD65561 CD131086:CD131097 CD196622:CD196633 CD262158:CD262169 CD327694:CD327705 CD393230:CD393241 CD458766:CD458777 CD524302:CD524313 CD589838:CD589849 CD655374:CD655385 CD720910:CD720921 CD786446:CD786457 CD851982:CD851993 CD917518:CD917529 CD983054:CD983065 CE14:CE23 CR65550:CR65561 CR131086:CR131097 CR196622:CR196633 CR262158:CR262169 CR327694:CR327705 CR393230:CR393241 CR458766:CR458777 CR524302:CR524313 CR589838:CR589849 CR655374:CR655385 CR720910:CR720921 CR786446:CR786457 CR851982:CR851993 CR917518:CR917529 CR983054:CR983065 CS14:CS23 DF65550:DF65561 DF131086:DF131097 DF196622:DF196633 DF262158:DF262169 DF327694:DF327705 DF393230:DF393241 DF458766:DF458777 DF524302:DF524313 DF589838:DF589849 DF655374:DF655385 DF720910:DF720921 DF786446:DF786457 DF851982:DF851993 DF917518:DF917529 DF983054:DF983065 DG14:DG23 DT65550:DT65561 DT131086:DT131097 DT196622:DT196633 DT262158:DT262169 DT327694:DT327705 DT393230:DT393241 DT458766:DT458777 DT524302:DT524313 DT589838:DT589849 DT655374:DT655385 DT720910:DT720921 DT786446:DT786457 DT851982:DT851993 DT917518:DT917529 DT983054:DT983065 DU14:DU23 EH65550:EH65561 EH131086:EH131097 EH196622:EH196633 EH262158:EH262169 EH327694:EH327705 EH393230:EH393241 EH458766:EH458777 EH524302:EH524313 EH589838:EH589849 EH655374:EH655385 EH720910:EH720921 EH786446:EH786457 EH851982:EH851993 EH917518:EH917529 EH983054:EH983065 EI14:EI23 EV65550:EV65561 EV131086:EV131097 EV196622:EV196633 EV262158:EV262169 EV327694:EV327705 EV393230:EV393241 EV458766:EV458777 EV524302:EV524313 EV589838:EV589849 EV655374:EV655385 EV720910:EV720921 EV786446:EV786457 EV851982:EV851993 EV917518:EV917529 EV983054:EV983065 EW14:EW23 FJ65550:FJ65561 FJ131086:FJ131097 FJ196622:FJ196633 FJ262158:FJ262169 FJ327694:FJ327705 FJ393230:FJ393241 FJ458766:FJ458777 FJ524302:FJ524313 FJ589838:FJ589849 FJ655374:FJ655385 FJ720910:FJ720921 FJ786446:FJ786457 FJ851982:FJ851993 FJ917518:FJ917529 FJ983054:FJ983065 FX14:FX25 FX65550:FX65561 FX131086:FX131097 FX196622:FX196633 FX262158:FX262169 FX327694:FX327705 FX393230:FX393241 FX458766:FX458777 FX524302:FX524313 FX589838:FX589849 FX655374:FX655385 FX720910:FX720921 FX786446:FX786457 FX851982:FX851993 FX917518:FX917529 L14:L25 Z14:Z25 AN14:AN25 BB14:BB25 BP14:BP25 CD14:CD25 CR14:CR25 DF14:DF25 DT14:DT25 EH14:EH25 EV14:EV25 FJ14:FJ25 FK14:FK23" xr:uid="{4824BCA1-88E8-4A29-B8F0-62FFA2B371F9}">
      <formula1>0</formula1>
      <formula2>1E+28</formula2>
    </dataValidation>
    <dataValidation type="decimal" allowBlank="1" showInputMessage="1" showErrorMessage="1" error="Esta celda solo permite valores numéricos " sqref="K14:K25 K65550:K65561 K131086:K131097 K196622:K196633 K262158:K262169 K327694:K327705 K393230:K393241 K458766:K458777 K524302:K524313 K589838:K589849 K655374:K655385 K720910:K720921 K786446:K786457 K851982:K851993 K917518:K917529 K983054:K983065 Y14:Y25 Y65550:Y65561 Y131086:Y131097 Y196622:Y196633 Y262158:Y262169 Y327694:Y327705 Y393230:Y393241 Y458766:Y458777 Y524302:Y524313 Y589838:Y589849 Y655374:Y655385 Y720910:Y720921 Y786446:Y786457 Y851982:Y851993 Y917518:Y917529 Y983054:Y983065 AM14:AM25 AM65550:AM65561 AM131086:AM131097 AM196622:AM196633 AM262158:AM262169 AM327694:AM327705 AM393230:AM393241 AM458766:AM458777 AM524302:AM524313 AM589838:AM589849 AM655374:AM655385 AM720910:AM720921 AM786446:AM786457 AM851982:AM851993 AM917518:AM917529 AM983054:AM983065 BA14:BA25 BA65550:BA65561 BA131086:BA131097 BA196622:BA196633 BA262158:BA262169 BA327694:BA327705 BA393230:BA393241 BA458766:BA458777 BA524302:BA524313 BA589838:BA589849 BA655374:BA655385 BA720910:BA720921 BA786446:BA786457 BA851982:BA851993 BA917518:BA917529 BA983054:BA983065 BO14:BO25 BO65550:BO65561 BO131086:BO131097 BO196622:BO196633 BO262158:BO262169 BO327694:BO327705 BO393230:BO393241 BO458766:BO458777 BO524302:BO524313 BO589838:BO589849 BO655374:BO655385 BO720910:BO720921 BO786446:BO786457 BO851982:BO851993 BO917518:BO917529 BO983054:BO983065 CC14:CC25 CC65550:CC65561 CC131086:CC131097 CC196622:CC196633 CC262158:CC262169 CC327694:CC327705 CC393230:CC393241 CC458766:CC458777 CC524302:CC524313 CC589838:CC589849 CC655374:CC655385 CC720910:CC720921 CC786446:CC786457 CC851982:CC851993 CC917518:CC917529 CC983054:CC983065 CQ14:CQ25 CQ65550:CQ65561 CQ131086:CQ131097 CQ196622:CQ196633 CQ262158:CQ262169 CQ327694:CQ327705 CQ393230:CQ393241 CQ458766:CQ458777 CQ524302:CQ524313 CQ589838:CQ589849 CQ655374:CQ655385 CQ720910:CQ720921 CQ786446:CQ786457 CQ851982:CQ851993 CQ917518:CQ917529 CQ983054:CQ983065 DE14:DE25 DE65550:DE65561 DE131086:DE131097 DE196622:DE196633 DE262158:DE262169 DE327694:DE327705 DE393230:DE393241 DE458766:DE458777 DE524302:DE524313 DE589838:DE589849 DE655374:DE655385 DE720910:DE720921 DE786446:DE786457 DE851982:DE851993 DE917518:DE917529 DE983054:DE983065 DS14:DS25 DS65550:DS65561 DS131086:DS131097 DS196622:DS196633 DS262158:DS262169 DS327694:DS327705 DS393230:DS393241 DS458766:DS458777 DS524302:DS524313 DS589838:DS589849 DS655374:DS655385 DS720910:DS720921 DS786446:DS786457 DS851982:DS851993 DS917518:DS917529 DS983054:DS983065 EG14:EG25 EG65550:EG65561 EG131086:EG131097 EG196622:EG196633 EG262158:EG262169 EG327694:EG327705 EG393230:EG393241 EG458766:EG458777 EG524302:EG524313 EG589838:EG589849 EG655374:EG655385 EG720910:EG720921 EG786446:EG786457 EG851982:EG851993 EG917518:EG917529 EG983054:EG983065 EU14:EU25 EU65550:EU65561 EU131086:EU131097 EU196622:EU196633 EU262158:EU262169 EU327694:EU327705 EU393230:EU393241 EU458766:EU458777 EU524302:EU524313 EU589838:EU589849 EU655374:EU655385 EU720910:EU720921 EU786446:EU786457 EU851982:EU851993 EU917518:EU917529 EU983054:EU983065 FI14:FI25 FI65550:FI65561 FI131086:FI131097 FI196622:FI196633 FI262158:FI262169 FI327694:FI327705 FI393230:FI393241 FI458766:FI458777 FI524302:FI524313 FI589838:FI589849 FI655374:FI655385 FI720910:FI720921 FI786446:FI786457 FI851982:FI851993 FI917518:FI917529 FI983054:FI983065 FW14:FW25 FW65550:FW65561 FW131086:FW131097 FW196622:FW196633 FW262158:FW262169 FW327694:FW327705 FW393230:FW393241 FW458766:FW458777 FW524302:FW524313 FW589838:FW589849 FW655374:FW655385 FW720910:FW720921 FW786446:FW786457 FW851982:FW851993 FW917518:FW917529 FW983054:FW983065" xr:uid="{3B0FBDD1-8D8F-469F-B6DB-A4188D8B283C}">
      <formula1>0</formula1>
      <formula2>10000000000000000000</formula2>
    </dataValidation>
    <dataValidation type="decimal" allowBlank="1" showInputMessage="1" showErrorMessage="1" error="Esta celda solo permite valores numéricos " sqref="J14:J25 J65550:J65561 J131086:J131097 J196622:J196633 J262158:J262169 J327694:J327705 J393230:J393241 J458766:J458777 J524302:J524313 J589838:J589849 J655374:J655385 J720910:J720921 J786446:J786457 J851982:J851993 J917518:J917529 J983054:J983065 X14:X25 X65550:X65561 X131086:X131097 X196622:X196633 X262158:X262169 X327694:X327705 X393230:X393241 X458766:X458777 X524302:X524313 X589838:X589849 X655374:X655385 X720910:X720921 X786446:X786457 X851982:X851993 X917518:X917529 X983054:X983065 AL14:AL25 AL65550:AL65561 AL131086:AL131097 AL196622:AL196633 AL262158:AL262169 AL327694:AL327705 AL393230:AL393241 AL458766:AL458777 AL524302:AL524313 AL589838:AL589849 AL655374:AL655385 AL720910:AL720921 AL786446:AL786457 AL851982:AL851993 AL917518:AL917529 AL983054:AL983065 AZ14:AZ25 AZ65550:AZ65561 AZ131086:AZ131097 AZ196622:AZ196633 AZ262158:AZ262169 AZ327694:AZ327705 AZ393230:AZ393241 AZ458766:AZ458777 AZ524302:AZ524313 AZ589838:AZ589849 AZ655374:AZ655385 AZ720910:AZ720921 AZ786446:AZ786457 AZ851982:AZ851993 AZ917518:AZ917529 AZ983054:AZ983065 BN14:BN25 BN65550:BN65561 BN131086:BN131097 BN196622:BN196633 BN262158:BN262169 BN327694:BN327705 BN393230:BN393241 BN458766:BN458777 BN524302:BN524313 BN589838:BN589849 BN655374:BN655385 BN720910:BN720921 BN786446:BN786457 BN851982:BN851993 BN917518:BN917529 BN983054:BN983065 CB14:CB25 CB65550:CB65561 CB131086:CB131097 CB196622:CB196633 CB262158:CB262169 CB327694:CB327705 CB393230:CB393241 CB458766:CB458777 CB524302:CB524313 CB589838:CB589849 CB655374:CB655385 CB720910:CB720921 CB786446:CB786457 CB851982:CB851993 CB917518:CB917529 CB983054:CB983065 CP14:CP25 CP65550:CP65561 CP131086:CP131097 CP196622:CP196633 CP262158:CP262169 CP327694:CP327705 CP393230:CP393241 CP458766:CP458777 CP524302:CP524313 CP589838:CP589849 CP655374:CP655385 CP720910:CP720921 CP786446:CP786457 CP851982:CP851993 CP917518:CP917529 CP983054:CP983065 DD14:DD25 DD65550:DD65561 DD131086:DD131097 DD196622:DD196633 DD262158:DD262169 DD327694:DD327705 DD393230:DD393241 DD458766:DD458777 DD524302:DD524313 DD589838:DD589849 DD655374:DD655385 DD720910:DD720921 DD786446:DD786457 DD851982:DD851993 DD917518:DD917529 DD983054:DD983065 DR14:DR25 DR65550:DR65561 DR131086:DR131097 DR196622:DR196633 DR262158:DR262169 DR327694:DR327705 DR393230:DR393241 DR458766:DR458777 DR524302:DR524313 DR589838:DR589849 DR655374:DR655385 DR720910:DR720921 DR786446:DR786457 DR851982:DR851993 DR917518:DR917529 DR983054:DR983065 EF14:EF25 EF65550:EF65561 EF131086:EF131097 EF196622:EF196633 EF262158:EF262169 EF327694:EF327705 EF393230:EF393241 EF458766:EF458777 EF524302:EF524313 EF589838:EF589849 EF655374:EF655385 EF720910:EF720921 EF786446:EF786457 EF851982:EF851993 EF917518:EF917529 EF983054:EF983065 ET14:ET25 ET65550:ET65561 ET131086:ET131097 ET196622:ET196633 ET262158:ET262169 ET327694:ET327705 ET393230:ET393241 ET458766:ET458777 ET524302:ET524313 ET589838:ET589849 ET655374:ET655385 ET720910:ET720921 ET786446:ET786457 ET851982:ET851993 ET917518:ET917529 ET983054:ET983065 FH14:FH25 FH65550:FH65561 FH131086:FH131097 FH196622:FH196633 FH262158:FH262169 FH327694:FH327705 FH393230:FH393241 FH458766:FH458777 FH524302:FH524313 FH589838:FH589849 FH655374:FH655385 FH720910:FH720921 FH786446:FH786457 FH851982:FH851993 FH917518:FH917529 FH983054:FH983065 FV14:FV25 FV65550:FV65561 FV131086:FV131097 FV196622:FV196633 FV262158:FV262169 FV327694:FV327705 FV393230:FV393241 FV458766:FV458777 FV524302:FV524313 FV589838:FV589849 FV655374:FV655385 FV720910:FV720921 FV786446:FV786457 FV851982:FV851993 FV917518:FV917529 FV983054:FV983065" xr:uid="{8862C705-FED3-4109-841F-63994E470F9B}">
      <formula1>0</formula1>
      <formula2>10000000000</formula2>
    </dataValidation>
    <dataValidation type="list" allowBlank="1" showInputMessage="1" showErrorMessage="1" prompt="Selecciona el año" sqref="FX983115 L65611 L131147 L196683 L262219 L327755 L393291 L458827 L524363 L589899 L655435 L720971 L786507 L852043 L917579 L983115 FX917579 Z65611 Z131147 Z196683 Z262219 Z327755 Z393291 Z458827 Z524363 Z589899 Z655435 Z720971 Z786507 Z852043 Z917579 Z983115 FX852043 AN65611 AN131147 AN196683 AN262219 AN327755 AN393291 AN458827 AN524363 AN589899 AN655435 AN720971 AN786507 AN852043 AN917579 AN983115 FX786507 BB65611 BB131147 BB196683 BB262219 BB327755 BB393291 BB458827 BB524363 BB589899 BB655435 BB720971 BB786507 BB852043 BB917579 BB983115 FX720971 BP65611 BP131147 BP196683 BP262219 BP327755 BP393291 BP458827 BP524363 BP589899 BP655435 BP720971 BP786507 BP852043 BP917579 BP983115 FX655435 CD65611 CD131147 CD196683 CD262219 CD327755 CD393291 CD458827 CD524363 CD589899 CD655435 CD720971 CD786507 CD852043 CD917579 CD983115 FX589899 CR65611 CR131147 CR196683 CR262219 CR327755 CR393291 CR458827 CR524363 CR589899 CR655435 CR720971 CR786507 CR852043 CR917579 CR983115 FX524363 DF65611 DF131147 DF196683 DF262219 DF327755 DF393291 DF458827 DF524363 DF589899 DF655435 DF720971 DF786507 DF852043 DF917579 DF983115 FX458827 DT65611 DT131147 DT196683 DT262219 DT327755 DT393291 DT458827 DT524363 DT589899 DT655435 DT720971 DT786507 DT852043 DT917579 DT983115 FX393291 EH65611 EH131147 EH196683 EH262219 EH327755 EH393291 EH458827 EH524363 EH589899 EH655435 EH720971 EH786507 EH852043 EH917579 EH983115 FX327755 EV65611 EV131147 EV196683 EV262219 EV327755 EV393291 EV458827 EV524363 EV589899 EV655435 EV720971 EV786507 EV852043 EV917579 EV983115 FX262219 FJ65611 FJ131147 FJ196683 FJ262219 FJ327755 FJ393291 FJ458827 FJ524363 FJ589899 FJ655435 FJ720971 FJ786507 FJ852043 FJ917579 FJ983115 FX196683 FX65611 FX131147" xr:uid="{BAD303AB-35CE-475A-9212-1E821BFD32D7}">
      <formula1>$R$2:$R$5</formula1>
    </dataValidation>
    <dataValidation type="list" allowBlank="1" showInputMessage="1" showErrorMessage="1" sqref="B75:F75 B65611:F65611 B131147:F131147 B196683:F196683 B262219:F262219 B327755:F327755 B393291:F393291 B458827:F458827 B524363:F524363 B589899:F589899 B655435:F655435 B720971:F720971 B786507:F786507 B852043:F852043 B917579:F917579 B983115:F983115 P75:T75 P65611:T65611 P131147:T131147 P196683:T196683 P262219:T262219 P327755:T327755 P393291:T393291 P458827:T458827 P524363:T524363 P589899:T589899 P655435:T655435 P720971:T720971 P786507:T786507 P852043:T852043 P917579:T917579 P983115:T983115 AD75:AH75 AD65611:AH65611 AD131147:AH131147 AD196683:AH196683 AD262219:AH262219 AD327755:AH327755 AD393291:AH393291 AD458827:AH458827 AD524363:AH524363 AD589899:AH589899 AD655435:AH655435 AD720971:AH720971 AD786507:AH786507 AD852043:AH852043 AD917579:AH917579 AD983115:AH983115 AR75:AV75 AR65611:AV65611 AR131147:AV131147 AR196683:AV196683 AR262219:AV262219 AR327755:AV327755 AR393291:AV393291 AR458827:AV458827 AR524363:AV524363 AR589899:AV589899 AR655435:AV655435 AR720971:AV720971 AR786507:AV786507 AR852043:AV852043 AR917579:AV917579 AR983115:AV983115 BF75:BJ75 BF65611:BJ65611 BF131147:BJ131147 BF196683:BJ196683 BF262219:BJ262219 BF327755:BJ327755 BF393291:BJ393291 BF458827:BJ458827 BF524363:BJ524363 BF589899:BJ589899 BF655435:BJ655435 BF720971:BJ720971 BF786507:BJ786507 BF852043:BJ852043 BF917579:BJ917579 BF983115:BJ983115 BT75:BX75 BT65611:BX65611 BT131147:BX131147 BT196683:BX196683 BT262219:BX262219 BT327755:BX327755 BT393291:BX393291 BT458827:BX458827 BT524363:BX524363 BT589899:BX589899 BT655435:BX655435 BT720971:BX720971 BT786507:BX786507 BT852043:BX852043 BT917579:BX917579 BT983115:BX983115 CH75:CL75 CH65611:CL65611 CH131147:CL131147 CH196683:CL196683 CH262219:CL262219 CH327755:CL327755 CH393291:CL393291 CH458827:CL458827 CH524363:CL524363 CH589899:CL589899 CH655435:CL655435 CH720971:CL720971 CH786507:CL786507 CH852043:CL852043 CH917579:CL917579 CH983115:CL983115 CV75:CZ75 CV65611:CZ65611 CV131147:CZ131147 CV196683:CZ196683 CV262219:CZ262219 CV327755:CZ327755 CV393291:CZ393291 CV458827:CZ458827 CV524363:CZ524363 CV589899:CZ589899 CV655435:CZ655435 CV720971:CZ720971 CV786507:CZ786507 CV852043:CZ852043 CV917579:CZ917579 CV983115:CZ983115 DJ75:DN75 DJ65611:DN65611 DJ131147:DN131147 DJ196683:DN196683 DJ262219:DN262219 DJ327755:DN327755 DJ393291:DN393291 DJ458827:DN458827 DJ524363:DN524363 DJ589899:DN589899 DJ655435:DN655435 DJ720971:DN720971 DJ786507:DN786507 DJ852043:DN852043 DJ917579:DN917579 DJ983115:DN983115 DX75:EB75 DX65611:EB65611 DX131147:EB131147 DX196683:EB196683 DX262219:EB262219 DX327755:EB327755 DX393291:EB393291 DX458827:EB458827 DX524363:EB524363 DX589899:EB589899 DX655435:EB655435 DX720971:EB720971 DX786507:EB786507 DX852043:EB852043 DX917579:EB917579 DX983115:EB983115 EL75:EP75 EL65611:EP65611 EL131147:EP131147 EL196683:EP196683 EL262219:EP262219 EL327755:EP327755 EL393291:EP393291 EL458827:EP458827 EL524363:EP524363 EL589899:EP589899 EL655435:EP655435 EL720971:EP720971 EL786507:EP786507 EL852043:EP852043 EL917579:EP917579 EL983115:EP983115 EZ75:FD75 EZ65611:FD65611 EZ131147:FD131147 EZ196683:FD196683 EZ262219:FD262219 EZ327755:FD327755 EZ393291:FD393291 EZ458827:FD458827 EZ524363:FD524363 EZ589899:FD589899 EZ655435:FD655435 EZ720971:FD720971 EZ786507:FD786507 EZ852043:FD852043 EZ917579:FD917579 EZ983115:FD983115 FN75:FR75 FN65611:FR65611 FN131147:FR131147 FN196683:FR196683 FN262219:FR262219 FN327755:FR327755 FN393291:FR393291 FN458827:FR458827 FN524363:FR524363 FN589899:FR589899 FN655435:FR655435 FN720971:FR720971 FN786507:FR786507 FN852043:FR852043 FN917579:FR917579 FN983115:FR983115" xr:uid="{1EF5CAA3-7D29-49BF-99B9-DCA60D4CD707}">
      <formula1>$P$1:$P$213</formula1>
    </dataValidation>
    <dataValidation type="list" allowBlank="1" showInputMessage="1" showErrorMessage="1" prompt="Selecciona el día" sqref="FT983115 H65611 H131147 H196683 H262219 H327755 H393291 H458827 H524363 H589899 H655435 H720971 H786507 H852043 H917579 H983115 H75 V65611 V131147 V196683 V262219 V327755 V393291 V458827 V524363 V589899 V655435 V720971 V786507 V852043 V917579 V983115 V75 AJ65611 AJ131147 AJ196683 AJ262219 AJ327755 AJ393291 AJ458827 AJ524363 AJ589899 AJ655435 AJ720971 AJ786507 AJ852043 AJ917579 AJ983115 AJ75 AX65611 AX131147 AX196683 AX262219 AX327755 AX393291 AX458827 AX524363 AX589899 AX655435 AX720971 AX786507 AX852043 AX917579 AX983115 AX75 BL65611 BL131147 BL196683 BL262219 BL327755 BL393291 BL458827 BL524363 BL589899 BL655435 BL720971 BL786507 BL852043 BL917579 BL983115 BL75 BZ65611 BZ131147 BZ196683 BZ262219 BZ327755 BZ393291 BZ458827 BZ524363 BZ589899 BZ655435 BZ720971 BZ786507 BZ852043 BZ917579 BZ983115 BZ75 CN65611 CN131147 CN196683 CN262219 CN327755 CN393291 CN458827 CN524363 CN589899 CN655435 CN720971 CN786507 CN852043 CN917579 CN983115 CN75 DB65611 DB131147 DB196683 DB262219 DB327755 DB393291 DB458827 DB524363 DB589899 DB655435 DB720971 DB786507 DB852043 DB917579 DB983115 DB75 DP65611 DP131147 DP196683 DP262219 DP327755 DP393291 DP458827 DP524363 DP589899 DP655435 DP720971 DP786507 DP852043 DP917579 DP983115 DP75 ED65611 ED131147 ED196683 ED262219 ED327755 ED393291 ED458827 ED524363 ED589899 ED655435 ED720971 ED786507 ED852043 ED917579 ED983115 ED75 ER65611 ER131147 ER196683 ER262219 ER327755 ER393291 ER458827 ER524363 ER589899 ER655435 ER720971 ER786507 ER852043 ER917579 ER983115 ER75 FF65611 FF131147 FF196683 FF262219 FF327755 FF393291 FF458827 FF524363 FF589899 FF655435 FF720971 FF786507 FF852043 FF917579 FF983115 FF75 FT65611 FT131147 FT196683 FT262219 FT327755 FT393291 FT458827 FT524363 FT589899 FT655435 FT720971 FT786507 FT852043 FT917579 FT75" xr:uid="{89B07B62-4584-4071-A37D-E5754498C1D4}">
      <formula1>$T$2:$T$32</formula1>
    </dataValidation>
    <dataValidation type="whole" allowBlank="1" showInputMessage="1" showErrorMessage="1" error="Esta celda solo permite valores numéricos" sqref="J50:K50 J65586:K65586 J131122:K131122 J196658:K196658 J262194:K262194 J327730:K327730 J393266:K393266 J458802:K458802 J524338:K524338 J589874:K589874 J655410:K655410 J720946:K720946 J786482:K786482 J852018:K852018 J917554:K917554 J983090:K983090 X50:Y50 X65586:Y65586 X131122:Y131122 X196658:Y196658 X262194:Y262194 X327730:Y327730 X393266:Y393266 X458802:Y458802 X524338:Y524338 X589874:Y589874 X655410:Y655410 X720946:Y720946 X786482:Y786482 X852018:Y852018 X917554:Y917554 X983090:Y983090 AL50:AM50 AL65586:AM65586 AL131122:AM131122 AL196658:AM196658 AL262194:AM262194 AL327730:AM327730 AL393266:AM393266 AL458802:AM458802 AL524338:AM524338 AL589874:AM589874 AL655410:AM655410 AL720946:AM720946 AL786482:AM786482 AL852018:AM852018 AL917554:AM917554 AL983090:AM983090 AZ50:BA50 AZ65586:BA65586 AZ131122:BA131122 AZ196658:BA196658 AZ262194:BA262194 AZ327730:BA327730 AZ393266:BA393266 AZ458802:BA458802 AZ524338:BA524338 AZ589874:BA589874 AZ655410:BA655410 AZ720946:BA720946 AZ786482:BA786482 AZ852018:BA852018 AZ917554:BA917554 AZ983090:BA983090 BN50:BO50 BN65586:BO65586 BN131122:BO131122 BN196658:BO196658 BN262194:BO262194 BN327730:BO327730 BN393266:BO393266 BN458802:BO458802 BN524338:BO524338 BN589874:BO589874 BN655410:BO655410 BN720946:BO720946 BN786482:BO786482 BN852018:BO852018 BN917554:BO917554 BN983090:BO983090 CB50:CC50 CB65586:CC65586 CB131122:CC131122 CB196658:CC196658 CB262194:CC262194 CB327730:CC327730 CB393266:CC393266 CB458802:CC458802 CB524338:CC524338 CB589874:CC589874 CB655410:CC655410 CB720946:CC720946 CB786482:CC786482 CB852018:CC852018 CB917554:CC917554 CB983090:CC983090 CP50:CQ50 CP65586:CQ65586 CP131122:CQ131122 CP196658:CQ196658 CP262194:CQ262194 CP327730:CQ327730 CP393266:CQ393266 CP458802:CQ458802 CP524338:CQ524338 CP589874:CQ589874 CP655410:CQ655410 CP720946:CQ720946 CP786482:CQ786482 CP852018:CQ852018 CP917554:CQ917554 CP983090:CQ983090 DD50:DE50 DD65586:DE65586 DD131122:DE131122 DD196658:DE196658 DD262194:DE262194 DD327730:DE327730 DD393266:DE393266 DD458802:DE458802 DD524338:DE524338 DD589874:DE589874 DD655410:DE655410 DD720946:DE720946 DD786482:DE786482 DD852018:DE852018 DD917554:DE917554 DD983090:DE983090 DR50:DS50 DR65586:DS65586 DR131122:DS131122 DR196658:DS196658 DR262194:DS262194 DR327730:DS327730 DR393266:DS393266 DR458802:DS458802 DR524338:DS524338 DR589874:DS589874 DR655410:DS655410 DR720946:DS720946 DR786482:DS786482 DR852018:DS852018 DR917554:DS917554 DR983090:DS983090 EF50:EG50 EF65586:EG65586 EF131122:EG131122 EF196658:EG196658 EF262194:EG262194 EF327730:EG327730 EF393266:EG393266 EF458802:EG458802 EF524338:EG524338 EF589874:EG589874 EF655410:EG655410 EF720946:EG720946 EF786482:EG786482 EF852018:EG852018 EF917554:EG917554 EF983090:EG983090 ET50:EU50 ET65586:EU65586 ET131122:EU131122 ET196658:EU196658 ET262194:EU262194 ET327730:EU327730 ET393266:EU393266 ET458802:EU458802 ET524338:EU524338 ET589874:EU589874 ET655410:EU655410 ET720946:EU720946 ET786482:EU786482 ET852018:EU852018 ET917554:EU917554 ET983090:EU983090 FH50:FI50 FH65586:FI65586 FH131122:FI131122 FH196658:FI196658 FH262194:FI262194 FH327730:FI327730 FH393266:FI393266 FH458802:FI458802 FH524338:FI524338 FH589874:FI589874 FH655410:FI655410 FH720946:FI720946 FH786482:FI786482 FH852018:FI852018 FH917554:FI917554 FH983090:FI983090 FV50:FW50 FV65586:FW65586 FV131122:FW131122 FV196658:FW196658 FV262194:FW262194 FV327730:FW327730 FV393266:FW393266 FV458802:FW458802 FV524338:FW524338 FV589874:FW589874 FV655410:FW655410 FV720946:FW720946 FV786482:FW786482 FV852018:FW852018 FV917554:FW917554 FV983090:FW983090" xr:uid="{CA6EF76C-8FAA-4995-8523-3938CFF50A39}">
      <formula1>0</formula1>
      <formula2>1E+22</formula2>
    </dataValidation>
    <dataValidation type="whole" allowBlank="1" showInputMessage="1" showErrorMessage="1" error="Esta celda solo permite valores numéricos" sqref="G50 G65586 G131122 G196658 G262194 G327730 G393266 G458802 G524338 G589874 G655410 G720946 G786482 G852018 G917554 G983090 U50 U65586 U131122 U196658 U262194 U327730 U393266 U458802 U524338 U589874 U655410 U720946 U786482 U852018 U917554 U983090 AI50 AI65586 AI131122 AI196658 AI262194 AI327730 AI393266 AI458802 AI524338 AI589874 AI655410 AI720946 AI786482 AI852018 AI917554 AI983090 AW50 AW65586 AW131122 AW196658 AW262194 AW327730 AW393266 AW458802 AW524338 AW589874 AW655410 AW720946 AW786482 AW852018 AW917554 AW983090 BK50 BK65586 BK131122 BK196658 BK262194 BK327730 BK393266 BK458802 BK524338 BK589874 BK655410 BK720946 BK786482 BK852018 BK917554 BK983090 BY50 BY65586 BY131122 BY196658 BY262194 BY327730 BY393266 BY458802 BY524338 BY589874 BY655410 BY720946 BY786482 BY852018 BY917554 BY983090 CM50 CM65586 CM131122 CM196658 CM262194 CM327730 CM393266 CM458802 CM524338 CM589874 CM655410 CM720946 CM786482 CM852018 CM917554 CM983090 DA50 DA65586 DA131122 DA196658 DA262194 DA327730 DA393266 DA458802 DA524338 DA589874 DA655410 DA720946 DA786482 DA852018 DA917554 DA983090 DO50 DO65586 DO131122 DO196658 DO262194 DO327730 DO393266 DO458802 DO524338 DO589874 DO655410 DO720946 DO786482 DO852018 DO917554 DO983090 EC50 EC65586 EC131122 EC196658 EC262194 EC327730 EC393266 EC458802 EC524338 EC589874 EC655410 EC720946 EC786482 EC852018 EC917554 EC983090 EQ50 EQ65586 EQ131122 EQ196658 EQ262194 EQ327730 EQ393266 EQ458802 EQ524338 EQ589874 EQ655410 EQ720946 EQ786482 EQ852018 EQ917554 EQ983090 FE50 FE65586 FE131122 FE196658 FE262194 FE327730 FE393266 FE458802 FE524338 FE589874 FE655410 FE720946 FE786482 FE852018 FE917554 FE983090 FS50 FS65586 FS131122 FS196658 FS262194 FS327730 FS393266 FS458802 FS524338 FS589874 FS655410 FS720946 FS786482 FS852018 FS917554 FS983090" xr:uid="{879733CB-4B8A-4CFB-BC44-88D64738851C}">
      <formula1>0</formula1>
      <formula2>1E+26</formula2>
    </dataValidation>
    <dataValidation type="list" allowBlank="1" showInputMessage="1" showErrorMessage="1" prompt="Selecciona el mes" sqref="FX8:FY8" xr:uid="{AA53229E-5C20-4E41-B652-5180A6C1DF2F}">
      <formula1>"ENERO, ENERO-DICIEMBRE"</formula1>
    </dataValidation>
    <dataValidation type="list" allowBlank="1" showInputMessage="1" showErrorMessage="1" prompt="Selecciona el año" sqref="L75 Z75 AN75 BB75 BP75 CD75 CR75 DF75 DT75 EH75 EV75 FJ75 FX75" xr:uid="{23A66C38-0055-49C8-9387-1F0E54654017}">
      <formula1>"2024, 2025"</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MEDELLIN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Emmanuel Salgado Guevara</dc:creator>
  <cp:lastModifiedBy>Jhonatan Garcia Arias</cp:lastModifiedBy>
  <dcterms:created xsi:type="dcterms:W3CDTF">2024-02-27T18:14:36Z</dcterms:created>
  <dcterms:modified xsi:type="dcterms:W3CDTF">2025-04-11T14:48:56Z</dcterms:modified>
</cp:coreProperties>
</file>