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BALANZAS DE COMPROBACION\ANEXOS\"/>
    </mc:Choice>
  </mc:AlternateContent>
  <xr:revisionPtr revIDLastSave="0" documentId="13_ncr:1_{E2DA4B7F-9464-4737-A4BD-788323C5F7A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TESORERIA " sheetId="1" r:id="rId1"/>
    <sheet name="INGRES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D45" i="2"/>
  <c r="B45" i="2"/>
  <c r="F44" i="2"/>
  <c r="F43" i="2"/>
  <c r="F42" i="2"/>
  <c r="F41" i="2"/>
  <c r="F40" i="2"/>
  <c r="F39" i="2"/>
  <c r="F38" i="2"/>
  <c r="F37" i="2"/>
  <c r="F36" i="2"/>
  <c r="F35" i="2"/>
  <c r="F34" i="2"/>
  <c r="F33" i="2"/>
  <c r="E26" i="2"/>
  <c r="D26" i="2"/>
  <c r="B26" i="2"/>
  <c r="F25" i="2"/>
  <c r="F24" i="2"/>
  <c r="F23" i="2"/>
  <c r="F22" i="2"/>
  <c r="F21" i="2"/>
  <c r="F20" i="2"/>
  <c r="F19" i="2"/>
  <c r="F18" i="2"/>
  <c r="F17" i="2"/>
  <c r="F16" i="2"/>
  <c r="F15" i="2"/>
  <c r="F14" i="2"/>
  <c r="B26" i="1"/>
  <c r="B45" i="1"/>
  <c r="E45" i="1"/>
  <c r="D45" i="1"/>
  <c r="F44" i="1"/>
  <c r="F43" i="1"/>
  <c r="F42" i="1"/>
  <c r="F41" i="1"/>
  <c r="F40" i="1"/>
  <c r="F39" i="1"/>
  <c r="F38" i="1"/>
  <c r="F37" i="1"/>
  <c r="F36" i="1"/>
  <c r="F35" i="1"/>
  <c r="F34" i="1"/>
  <c r="F33" i="1"/>
  <c r="E26" i="1"/>
  <c r="D26" i="1"/>
  <c r="F15" i="1"/>
  <c r="F16" i="1"/>
  <c r="F17" i="1"/>
  <c r="F18" i="1"/>
  <c r="F19" i="1"/>
  <c r="F20" i="1"/>
  <c r="F21" i="1"/>
  <c r="F22" i="1"/>
  <c r="F23" i="1"/>
  <c r="F24" i="1"/>
  <c r="F25" i="1"/>
  <c r="F14" i="1"/>
  <c r="F45" i="2" l="1"/>
  <c r="C7" i="2" s="1"/>
  <c r="E7" i="2" s="1"/>
  <c r="F26" i="2"/>
  <c r="F45" i="1"/>
  <c r="C7" i="1" s="1"/>
  <c r="E7" i="1" s="1"/>
  <c r="F26" i="1"/>
</calcChain>
</file>

<file path=xl/sharedStrings.xml><?xml version="1.0" encoding="utf-8"?>
<sst xmlns="http://schemas.openxmlformats.org/spreadsheetml/2006/main" count="100" uniqueCount="34">
  <si>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</si>
  <si>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</si>
  <si>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</si>
  <si>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</si>
  <si>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</si>
  <si>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</si>
  <si>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</si>
  <si>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</si>
  <si>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</si>
  <si>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</si>
  <si>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</si>
  <si>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</si>
  <si>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</si>
  <si>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MENOS ADICIONAL</t>
  </si>
  <si>
    <t>INFORME MENSUAL</t>
  </si>
  <si>
    <t>AÑO 2024</t>
  </si>
  <si>
    <t>ANALISIS MENSUAL DEL COBRO DEL PREDIAL CORRESPONDIENTE AL AÑO 2024</t>
  </si>
  <si>
    <t>ANALISIS MENSUAL DEL COBRO DEL PREDIAL CORRESPONDIENTE AL AÑO 2023</t>
  </si>
  <si>
    <t>AÑO 2023</t>
  </si>
  <si>
    <t>NUM. PREDIOS</t>
  </si>
  <si>
    <t>CONCEPTO:</t>
  </si>
  <si>
    <t>PREDIAL 2023</t>
  </si>
  <si>
    <t>PREDIAL 2024</t>
  </si>
  <si>
    <t>INCREM. ABSOLUTO</t>
  </si>
  <si>
    <t>INCREM. RELATIVO</t>
  </si>
  <si>
    <t>IMPORTES.</t>
  </si>
  <si>
    <t># DE PREDIOS</t>
  </si>
  <si>
    <t>CUADRO COMPARATIVO DE INGRESOS DEL 2023-2024</t>
  </si>
  <si>
    <t>NOTA: NO SE  INCLUYE EL IMPUESTO ADICIONAL</t>
  </si>
  <si>
    <t>________________________________________</t>
  </si>
  <si>
    <t>L.A.E LUIS ARTURO ZAVALA JIMENEZ.
TESORERO MUNICIPAL.</t>
  </si>
  <si>
    <t>TESORERÍA</t>
  </si>
  <si>
    <t>Dirección de Ingresos</t>
  </si>
  <si>
    <t xml:space="preserve">L.A.E LEONOR CRUZ SIMBRÓN.
DIRECTORA DE INGRESOS.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</si>
</sst>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800000"/>
      <name val="Calibri"/>
      <family val="2"/>
      <scheme val="minor"/>
    </font>
    <font>
      <b/>
      <sz val="22"/>
      <color rgb="FF8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3" borderId="2" xfId="1" applyFont="1" applyFill="1" applyBorder="1"/>
    <xf numFmtId="44" fontId="4" fillId="2" borderId="1" xfId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4" fontId="2" fillId="0" borderId="10" xfId="1" applyFont="1" applyBorder="1"/>
    <xf numFmtId="44" fontId="2" fillId="0" borderId="11" xfId="1" applyFont="1" applyBorder="1"/>
    <xf numFmtId="0" fontId="2" fillId="0" borderId="12" xfId="0" applyFont="1" applyBorder="1"/>
    <xf numFmtId="44" fontId="2" fillId="0" borderId="13" xfId="1" applyFont="1" applyBorder="1"/>
    <xf numFmtId="44" fontId="2" fillId="0" borderId="14" xfId="1" applyFont="1" applyBorder="1"/>
    <xf numFmtId="44" fontId="4" fillId="0" borderId="0" xfId="1" applyFont="1"/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9" xfId="0" applyFont="1" applyBorder="1"/>
    <xf numFmtId="44" fontId="2" fillId="2" borderId="20" xfId="1" applyFont="1" applyFill="1" applyBorder="1"/>
    <xf numFmtId="0" fontId="2" fillId="4" borderId="17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10" fontId="2" fillId="0" borderId="24" xfId="0" applyNumberFormat="1" applyFont="1" applyBorder="1" applyAlignment="1">
      <alignment horizontal="center"/>
    </xf>
    <xf numFmtId="44" fontId="0" fillId="0" borderId="26" xfId="1" applyFont="1" applyBorder="1"/>
    <xf numFmtId="44" fontId="0" fillId="0" borderId="27" xfId="1" applyFont="1" applyBorder="1"/>
    <xf numFmtId="44" fontId="0" fillId="0" borderId="27" xfId="0" applyNumberFormat="1" applyBorder="1"/>
    <xf numFmtId="10" fontId="2" fillId="0" borderId="28" xfId="0" applyNumberFormat="1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2" fillId="0" borderId="1" xfId="0" applyFont="1" applyBorder="1"/>
    <xf numFmtId="0" fontId="5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433533</xdr:colOff>
      <xdr:row>1</xdr:row>
      <xdr:rowOff>39246</xdr:rowOff>
    </xdr:from>
    <xdr:to>
      <xdr:col>2</xdr:col>
      <xdr:colOff>552450</xdr:colOff>
      <xdr:row>2</xdr:row>
      <xdr:rowOff>209550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621642DE-74F8-43E2-BB5A-D9B0B5B20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408" y="96396"/>
          <a:ext cx="1080942" cy="5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857250</xdr:colOff>
      <xdr:row>1</xdr:row>
      <xdr:rowOff>19050</xdr:rowOff>
    </xdr:from>
    <xdr:to>
      <xdr:col>5</xdr:col>
      <xdr:colOff>323850</xdr:colOff>
      <xdr:row>2</xdr:row>
      <xdr:rowOff>164508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41A8446C-0352-488C-9644-B59EE0B2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76200"/>
          <a:ext cx="942975" cy="526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</xdr:row>
      <xdr:rowOff>66675</xdr:rowOff>
    </xdr:from>
    <xdr:to>
      <xdr:col>5</xdr:col>
      <xdr:colOff>1009650</xdr:colOff>
      <xdr:row>3</xdr:row>
      <xdr:rowOff>69056</xdr:rowOff>
    </xdr:to>
    <xdr:grpSp>
      <xdr:nvGrpSpPr>
        <xdr:cNvPr id="10" name="Grupo 1">
          <a:extLst>
            <a:ext uri="{FF2B5EF4-FFF2-40B4-BE49-F238E27FC236}">
              <a16:creationId xmlns:a16="http://schemas.microsoft.com/office/drawing/2014/main" id="{DFE44EC2-2229-4C44-8BC6-710CCA4FDD72}"/>
            </a:ext>
          </a:extLst>
        </xdr:cNvPr>
        <xdr:cNvGrpSpPr>
          <a:grpSpLocks/>
        </xdr:cNvGrpSpPr>
      </xdr:nvGrpSpPr>
      <xdr:grpSpPr bwMode="auto">
        <a:xfrm>
          <a:off x="133350" y="504825"/>
          <a:ext cx="6162675" cy="221456"/>
          <a:chOff x="50144" y="0"/>
          <a:chExt cx="6485276" cy="179705"/>
        </a:xfrm>
      </xdr:grpSpPr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2F1B0C8C-50EE-4745-A1A5-5646041D25C1}"/>
              </a:ext>
            </a:extLst>
          </xdr:cNvPr>
          <xdr:cNvCxnSpPr/>
        </xdr:nvCxnSpPr>
        <xdr:spPr>
          <a:xfrm>
            <a:off x="453913" y="134779"/>
            <a:ext cx="5598650" cy="0"/>
          </a:xfrm>
          <a:prstGeom prst="line">
            <a:avLst/>
          </a:prstGeom>
          <a:ln>
            <a:solidFill>
              <a:srgbClr val="8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pic>
        <xdr:nvPicPr>
          <xdr:cNvPr id="12" name="Imagen 3">
            <a:extLst>
              <a:ext uri="{FF2B5EF4-FFF2-40B4-BE49-F238E27FC236}">
                <a16:creationId xmlns:a16="http://schemas.microsoft.com/office/drawing/2014/main" id="{992A9DAB-1385-4B7B-A643-957CE09B9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0"/>
            <a:ext cx="458470" cy="1797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4">
            <a:extLst>
              <a:ext uri="{FF2B5EF4-FFF2-40B4-BE49-F238E27FC236}">
                <a16:creationId xmlns:a16="http://schemas.microsoft.com/office/drawing/2014/main" id="{30CEBED0-F33A-4147-B7F6-6BEB126F01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50144" y="19655"/>
            <a:ext cx="408325" cy="16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433533</xdr:colOff>
      <xdr:row>1</xdr:row>
      <xdr:rowOff>39246</xdr:rowOff>
    </xdr:from>
    <xdr:to>
      <xdr:col>2</xdr:col>
      <xdr:colOff>552450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14D481-BBBD-4E5E-ADF8-783D008D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408" y="96396"/>
          <a:ext cx="1080942" cy="55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857250</xdr:colOff>
      <xdr:row>1</xdr:row>
      <xdr:rowOff>19050</xdr:rowOff>
    </xdr:from>
    <xdr:to>
      <xdr:col>5</xdr:col>
      <xdr:colOff>323850</xdr:colOff>
      <xdr:row>2</xdr:row>
      <xdr:rowOff>164508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0D2756-2B94-4B68-B125-F7DA477B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76200"/>
          <a:ext cx="942975" cy="526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</xdr:row>
      <xdr:rowOff>66675</xdr:rowOff>
    </xdr:from>
    <xdr:to>
      <xdr:col>5</xdr:col>
      <xdr:colOff>1009650</xdr:colOff>
      <xdr:row>3</xdr:row>
      <xdr:rowOff>69056</xdr:rowOff>
    </xdr:to>
    <xdr:grpSp>
      <xdr:nvGrpSpPr>
        <xdr:cNvPr id="4" name="Grupo 1">
          <a:extLst>
            <a:ext uri="{FF2B5EF4-FFF2-40B4-BE49-F238E27FC236}">
              <a16:creationId xmlns:a16="http://schemas.microsoft.com/office/drawing/2014/main" id="{63D952C7-ECC5-432D-856A-290D279FB2C1}"/>
            </a:ext>
          </a:extLst>
        </xdr:cNvPr>
        <xdr:cNvGrpSpPr>
          <a:grpSpLocks/>
        </xdr:cNvGrpSpPr>
      </xdr:nvGrpSpPr>
      <xdr:grpSpPr bwMode="auto">
        <a:xfrm>
          <a:off x="133350" y="504825"/>
          <a:ext cx="6162675" cy="221456"/>
          <a:chOff x="50144" y="0"/>
          <a:chExt cx="6485276" cy="179705"/>
        </a:xfrm>
      </xdr:grpSpPr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D8C8E7A-AEE3-43F0-B3C8-A90AA379F662}"/>
              </a:ext>
            </a:extLst>
          </xdr:cNvPr>
          <xdr:cNvCxnSpPr/>
        </xdr:nvCxnSpPr>
        <xdr:spPr>
          <a:xfrm>
            <a:off x="453913" y="134779"/>
            <a:ext cx="5598650" cy="0"/>
          </a:xfrm>
          <a:prstGeom prst="line">
            <a:avLst/>
          </a:prstGeom>
          <a:ln>
            <a:solidFill>
              <a:srgbClr val="8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pic>
        <xdr:nvPicPr>
          <xdr:cNvPr id="6" name="Imagen 3">
            <a:extLst>
              <a:ext uri="{FF2B5EF4-FFF2-40B4-BE49-F238E27FC236}">
                <a16:creationId xmlns:a16="http://schemas.microsoft.com/office/drawing/2014/main" id="{16038DC6-6448-4674-8AE4-8D0D8047CE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0"/>
            <a:ext cx="458470" cy="1797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147112B4-D044-42E8-A147-245FF38BD1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50144" y="19655"/>
            <a:ext cx="408325" cy="16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opLeftCell="A31" zoomScaleNormal="100" workbookViewId="0">
      <selection activeCell="H16" sqref="H16"/>
    </sheetView>
  </sheetViews>
  <sheetFormatPr baseColWidth="10" defaultColWidth="9.140625" defaultRowHeight="15" x14ac:dyDescent="0.25"/>
  <cols>
    <col min="1" max="1" width="2.140625" customWidth="1"/>
    <col min="2" max="2" width="14.42578125" customWidth="1"/>
    <col min="3" max="3" width="18.5703125" customWidth="1"/>
    <col min="4" max="4" width="22" customWidth="1"/>
    <col min="5" max="5" width="22.140625" customWidth="1"/>
    <col min="6" max="6" width="17.7109375" customWidth="1"/>
    <col min="7" max="7" width="18" customWidth="1"/>
    <col min="8" max="8" width="17.42578125" customWidth="1"/>
  </cols>
  <sheetData>
    <row r="1" spans="1:8" ht="4.5" customHeight="1" x14ac:dyDescent="0.5">
      <c r="A1" s="34"/>
      <c r="B1" s="38" t="s">
        <v>31</v>
      </c>
      <c r="C1" s="38"/>
      <c r="D1" s="38"/>
      <c r="E1" s="38"/>
      <c r="F1" s="38"/>
    </row>
    <row r="2" spans="1:8" ht="30" customHeight="1" x14ac:dyDescent="0.5">
      <c r="A2" s="34"/>
      <c r="B2" s="38"/>
      <c r="C2" s="38"/>
      <c r="D2" s="38"/>
      <c r="E2" s="38"/>
      <c r="F2" s="38"/>
    </row>
    <row r="3" spans="1:8" ht="17.25" customHeight="1" x14ac:dyDescent="0.5">
      <c r="A3" s="34"/>
      <c r="B3" s="38"/>
      <c r="C3" s="38"/>
      <c r="D3" s="38"/>
      <c r="E3" s="38"/>
      <c r="F3" s="38"/>
    </row>
    <row r="4" spans="1:8" ht="15" customHeight="1" thickBot="1" x14ac:dyDescent="0.3"/>
    <row r="5" spans="1:8" ht="16.5" thickBot="1" x14ac:dyDescent="0.3">
      <c r="B5" s="42" t="s">
        <v>27</v>
      </c>
      <c r="C5" s="43"/>
      <c r="D5" s="43"/>
      <c r="E5" s="43"/>
      <c r="F5" s="44"/>
    </row>
    <row r="6" spans="1:8" ht="15.75" thickBot="1" x14ac:dyDescent="0.3">
      <c r="B6" s="31" t="s">
        <v>20</v>
      </c>
      <c r="C6" s="22" t="s">
        <v>21</v>
      </c>
      <c r="D6" s="22" t="s">
        <v>22</v>
      </c>
      <c r="E6" s="22" t="s">
        <v>23</v>
      </c>
      <c r="F6" s="23" t="s">
        <v>24</v>
      </c>
    </row>
    <row r="7" spans="1:8" ht="15.75" thickBot="1" x14ac:dyDescent="0.3">
      <c r="B7" s="33" t="s">
        <v>25</v>
      </c>
      <c r="C7" s="27">
        <f>F45</f>
        <v>28534780.780000001</v>
      </c>
      <c r="D7" s="28">
        <v>33212991.399999999</v>
      </c>
      <c r="E7" s="29">
        <f>D7-C7</f>
        <v>4678210.6199999973</v>
      </c>
      <c r="F7" s="30">
        <v>0.1628</v>
      </c>
    </row>
    <row r="8" spans="1:8" ht="15.75" thickBot="1" x14ac:dyDescent="0.3">
      <c r="B8" s="32" t="s">
        <v>26</v>
      </c>
      <c r="C8" s="24">
        <v>45124</v>
      </c>
      <c r="D8" s="25">
        <v>47553</v>
      </c>
      <c r="E8" s="25">
        <v>2429</v>
      </c>
      <c r="F8" s="26">
        <v>5.3800000000000001E-2</v>
      </c>
    </row>
    <row r="9" spans="1:8" ht="15.75" thickBot="1" x14ac:dyDescent="0.3">
      <c r="B9" s="39" t="s">
        <v>28</v>
      </c>
      <c r="C9" s="40"/>
      <c r="D9" s="40"/>
      <c r="E9" s="40"/>
      <c r="F9" s="41"/>
    </row>
    <row r="10" spans="1:8" ht="15.75" thickBot="1" x14ac:dyDescent="0.3"/>
    <row r="11" spans="1:8" ht="15.75" thickBot="1" x14ac:dyDescent="0.3">
      <c r="C11" s="39" t="s">
        <v>16</v>
      </c>
      <c r="D11" s="40"/>
      <c r="E11" s="40"/>
      <c r="F11" s="41"/>
    </row>
    <row r="12" spans="1:8" ht="15.75" thickBot="1" x14ac:dyDescent="0.3"/>
    <row r="13" spans="1:8" x14ac:dyDescent="0.25">
      <c r="B13" s="16" t="s">
        <v>19</v>
      </c>
      <c r="C13" s="5" t="s">
        <v>15</v>
      </c>
      <c r="D13" s="6" t="s">
        <v>14</v>
      </c>
      <c r="E13" s="6" t="s">
        <v>13</v>
      </c>
      <c r="F13" s="7" t="s">
        <v>12</v>
      </c>
    </row>
    <row r="14" spans="1:8" x14ac:dyDescent="0.25">
      <c r="B14" s="18">
        <v>31154</v>
      </c>
      <c r="C14" s="8" t="s">
        <v>0</v>
      </c>
      <c r="D14" s="3">
        <v>19667960.829999998</v>
      </c>
      <c r="E14" s="3">
        <v>1711961.56</v>
      </c>
      <c r="F14" s="9">
        <f>D14-E14</f>
        <v>17955999.27</v>
      </c>
      <c r="G14" s="1"/>
      <c r="H14" s="2"/>
    </row>
    <row r="15" spans="1:8" x14ac:dyDescent="0.25">
      <c r="B15" s="18">
        <v>9001</v>
      </c>
      <c r="C15" s="8" t="s">
        <v>1</v>
      </c>
      <c r="D15" s="3">
        <v>6303919.5300000003</v>
      </c>
      <c r="E15" s="3">
        <v>520236.42</v>
      </c>
      <c r="F15" s="9">
        <f t="shared" ref="F15:F25" si="0">D15-E15</f>
        <v>5783683.1100000003</v>
      </c>
      <c r="G15" s="1"/>
      <c r="H15" s="2"/>
    </row>
    <row r="16" spans="1:8" x14ac:dyDescent="0.25">
      <c r="B16" s="18">
        <v>2202</v>
      </c>
      <c r="C16" s="8" t="s">
        <v>2</v>
      </c>
      <c r="D16" s="3">
        <v>1826953.98</v>
      </c>
      <c r="E16" s="3">
        <v>145366</v>
      </c>
      <c r="F16" s="9">
        <f t="shared" si="0"/>
        <v>1681587.98</v>
      </c>
      <c r="G16" s="1"/>
      <c r="H16" s="2"/>
    </row>
    <row r="17" spans="2:8" x14ac:dyDescent="0.25">
      <c r="B17" s="18">
        <v>1150</v>
      </c>
      <c r="C17" s="8" t="s">
        <v>3</v>
      </c>
      <c r="D17" s="3">
        <v>1233578.81</v>
      </c>
      <c r="E17" s="3">
        <v>79755.86</v>
      </c>
      <c r="F17" s="9">
        <f t="shared" si="0"/>
        <v>1153822.95</v>
      </c>
      <c r="G17" s="1"/>
      <c r="H17" s="2"/>
    </row>
    <row r="18" spans="2:8" x14ac:dyDescent="0.25">
      <c r="B18" s="18">
        <v>592</v>
      </c>
      <c r="C18" s="8" t="s">
        <v>4</v>
      </c>
      <c r="D18" s="3">
        <v>800081.38</v>
      </c>
      <c r="E18" s="3">
        <v>44309.97</v>
      </c>
      <c r="F18" s="9">
        <f t="shared" si="0"/>
        <v>755771.41</v>
      </c>
      <c r="G18" s="1"/>
      <c r="H18" s="2"/>
    </row>
    <row r="19" spans="2:8" x14ac:dyDescent="0.25">
      <c r="B19" s="18">
        <v>477</v>
      </c>
      <c r="C19" s="8" t="s">
        <v>5</v>
      </c>
      <c r="D19" s="3">
        <v>733561.23</v>
      </c>
      <c r="E19" s="3">
        <v>36041.42</v>
      </c>
      <c r="F19" s="9">
        <f t="shared" si="0"/>
        <v>697519.80999999994</v>
      </c>
      <c r="G19" s="1"/>
      <c r="H19" s="2"/>
    </row>
    <row r="20" spans="2:8" x14ac:dyDescent="0.25">
      <c r="B20" s="18">
        <v>715</v>
      </c>
      <c r="C20" s="8" t="s">
        <v>6</v>
      </c>
      <c r="D20" s="3">
        <v>1375953.04</v>
      </c>
      <c r="E20" s="3">
        <v>60444.46</v>
      </c>
      <c r="F20" s="9">
        <f t="shared" si="0"/>
        <v>1315508.58</v>
      </c>
      <c r="G20" s="1"/>
      <c r="H20" s="2"/>
    </row>
    <row r="21" spans="2:8" x14ac:dyDescent="0.25">
      <c r="B21" s="18">
        <v>589</v>
      </c>
      <c r="C21" s="8" t="s">
        <v>7</v>
      </c>
      <c r="D21" s="3">
        <v>1103911.58</v>
      </c>
      <c r="E21" s="3">
        <v>43399.59</v>
      </c>
      <c r="F21" s="9">
        <f t="shared" si="0"/>
        <v>1060511.99</v>
      </c>
      <c r="G21" s="1"/>
      <c r="H21" s="2"/>
    </row>
    <row r="22" spans="2:8" x14ac:dyDescent="0.25">
      <c r="B22" s="18">
        <v>490</v>
      </c>
      <c r="C22" s="8" t="s">
        <v>8</v>
      </c>
      <c r="D22" s="3">
        <v>790803.76</v>
      </c>
      <c r="E22" s="3">
        <v>32066.36</v>
      </c>
      <c r="F22" s="9">
        <f t="shared" si="0"/>
        <v>758737.4</v>
      </c>
      <c r="G22" s="1"/>
      <c r="H22" s="2"/>
    </row>
    <row r="23" spans="2:8" x14ac:dyDescent="0.25">
      <c r="B23" s="18">
        <v>432</v>
      </c>
      <c r="C23" s="8" t="s">
        <v>9</v>
      </c>
      <c r="D23" s="3">
        <v>807149.49</v>
      </c>
      <c r="E23" s="3">
        <v>31895.33</v>
      </c>
      <c r="F23" s="9">
        <f t="shared" si="0"/>
        <v>775254.16</v>
      </c>
      <c r="G23" s="1"/>
      <c r="H23" s="2"/>
    </row>
    <row r="24" spans="2:8" x14ac:dyDescent="0.25">
      <c r="B24" s="18">
        <v>421</v>
      </c>
      <c r="C24" s="8" t="s">
        <v>10</v>
      </c>
      <c r="D24" s="3">
        <v>780290.46</v>
      </c>
      <c r="E24" s="3">
        <v>33082.76</v>
      </c>
      <c r="F24" s="9">
        <f t="shared" si="0"/>
        <v>747207.7</v>
      </c>
      <c r="G24" s="1"/>
      <c r="H24" s="2"/>
    </row>
    <row r="25" spans="2:8" ht="15.75" thickBot="1" x14ac:dyDescent="0.3">
      <c r="B25" s="18">
        <v>330</v>
      </c>
      <c r="C25" s="8" t="s">
        <v>11</v>
      </c>
      <c r="D25" s="3">
        <v>552380.88</v>
      </c>
      <c r="E25" s="3">
        <v>24993.84</v>
      </c>
      <c r="F25" s="10">
        <f t="shared" si="0"/>
        <v>527387.04</v>
      </c>
      <c r="G25" s="1"/>
      <c r="H25" s="2"/>
    </row>
    <row r="26" spans="2:8" ht="16.5" thickBot="1" x14ac:dyDescent="0.3">
      <c r="B26" s="21">
        <f>SUM(B14:B25)</f>
        <v>47553</v>
      </c>
      <c r="C26" s="11" t="s">
        <v>12</v>
      </c>
      <c r="D26" s="12">
        <f>SUM(D14:D25)</f>
        <v>35976544.969999999</v>
      </c>
      <c r="E26" s="13">
        <f t="shared" ref="E26:F26" si="1">SUM(E14:E25)</f>
        <v>2763553.5699999994</v>
      </c>
      <c r="F26" s="4">
        <f t="shared" si="1"/>
        <v>33212991.399999995</v>
      </c>
      <c r="G26" s="1"/>
      <c r="H26" s="1"/>
    </row>
    <row r="29" spans="2:8" ht="15.75" thickBot="1" x14ac:dyDescent="0.3"/>
    <row r="30" spans="2:8" ht="15.75" thickBot="1" x14ac:dyDescent="0.3">
      <c r="C30" s="39" t="s">
        <v>17</v>
      </c>
      <c r="D30" s="40"/>
      <c r="E30" s="40"/>
      <c r="F30" s="41"/>
    </row>
    <row r="31" spans="2:8" ht="15.75" thickBot="1" x14ac:dyDescent="0.3"/>
    <row r="32" spans="2:8" x14ac:dyDescent="0.25">
      <c r="B32" s="16" t="s">
        <v>19</v>
      </c>
      <c r="C32" s="17" t="s">
        <v>18</v>
      </c>
      <c r="D32" s="6" t="s">
        <v>14</v>
      </c>
      <c r="E32" s="6" t="s">
        <v>13</v>
      </c>
      <c r="F32" s="7" t="s">
        <v>12</v>
      </c>
    </row>
    <row r="33" spans="2:6" x14ac:dyDescent="0.25">
      <c r="B33" s="18">
        <v>29262</v>
      </c>
      <c r="C33" s="15" t="s">
        <v>0</v>
      </c>
      <c r="D33" s="3">
        <v>18623848.390000001</v>
      </c>
      <c r="E33" s="3">
        <v>1614318.61</v>
      </c>
      <c r="F33" s="9">
        <f>D33-E33</f>
        <v>17009529.780000001</v>
      </c>
    </row>
    <row r="34" spans="2:6" x14ac:dyDescent="0.25">
      <c r="B34" s="18">
        <v>8959</v>
      </c>
      <c r="C34" s="15" t="s">
        <v>1</v>
      </c>
      <c r="D34" s="3">
        <v>5773457.5199999996</v>
      </c>
      <c r="E34" s="3">
        <v>482048.18</v>
      </c>
      <c r="F34" s="9">
        <f t="shared" ref="F34:F44" si="2">D34-E34</f>
        <v>5291409.34</v>
      </c>
    </row>
    <row r="35" spans="2:6" x14ac:dyDescent="0.25">
      <c r="B35" s="18">
        <v>3085</v>
      </c>
      <c r="C35" s="15" t="s">
        <v>2</v>
      </c>
      <c r="D35" s="3">
        <v>2189372.41</v>
      </c>
      <c r="E35" s="3">
        <v>170074.77</v>
      </c>
      <c r="F35" s="9">
        <f t="shared" si="2"/>
        <v>2019297.6400000001</v>
      </c>
    </row>
    <row r="36" spans="2:6" x14ac:dyDescent="0.25">
      <c r="B36" s="18">
        <v>858</v>
      </c>
      <c r="C36" s="15" t="s">
        <v>3</v>
      </c>
      <c r="D36" s="3">
        <v>760766.57</v>
      </c>
      <c r="E36" s="3">
        <v>51973.49</v>
      </c>
      <c r="F36" s="9">
        <f t="shared" si="2"/>
        <v>708793.08</v>
      </c>
    </row>
    <row r="37" spans="2:6" x14ac:dyDescent="0.25">
      <c r="B37" s="18">
        <v>526</v>
      </c>
      <c r="C37" s="15" t="s">
        <v>4</v>
      </c>
      <c r="D37" s="3">
        <v>526362.68999999994</v>
      </c>
      <c r="E37" s="3">
        <v>34934.410000000003</v>
      </c>
      <c r="F37" s="9">
        <f t="shared" si="2"/>
        <v>491428.27999999991</v>
      </c>
    </row>
    <row r="38" spans="2:6" x14ac:dyDescent="0.25">
      <c r="B38" s="18">
        <v>467</v>
      </c>
      <c r="C38" s="15" t="s">
        <v>5</v>
      </c>
      <c r="D38" s="3">
        <v>557621.56999999995</v>
      </c>
      <c r="E38" s="3">
        <v>34751.11</v>
      </c>
      <c r="F38" s="9">
        <f t="shared" si="2"/>
        <v>522870.45999999996</v>
      </c>
    </row>
    <row r="39" spans="2:6" x14ac:dyDescent="0.25">
      <c r="B39" s="18">
        <v>412</v>
      </c>
      <c r="C39" s="15" t="s">
        <v>6</v>
      </c>
      <c r="D39" s="3">
        <v>415149.66</v>
      </c>
      <c r="E39" s="3">
        <v>26266.080000000002</v>
      </c>
      <c r="F39" s="9">
        <f t="shared" si="2"/>
        <v>388883.57999999996</v>
      </c>
    </row>
    <row r="40" spans="2:6" x14ac:dyDescent="0.25">
      <c r="B40" s="18">
        <v>292</v>
      </c>
      <c r="C40" s="15" t="s">
        <v>7</v>
      </c>
      <c r="D40" s="3">
        <v>364440.7</v>
      </c>
      <c r="E40" s="3">
        <v>22799.58</v>
      </c>
      <c r="F40" s="9">
        <f t="shared" si="2"/>
        <v>341641.12</v>
      </c>
    </row>
    <row r="41" spans="2:6" x14ac:dyDescent="0.25">
      <c r="B41" s="18">
        <v>277</v>
      </c>
      <c r="C41" s="15" t="s">
        <v>8</v>
      </c>
      <c r="D41" s="3">
        <v>339691.6</v>
      </c>
      <c r="E41" s="3">
        <v>19793.830000000002</v>
      </c>
      <c r="F41" s="9">
        <f t="shared" si="2"/>
        <v>319897.76999999996</v>
      </c>
    </row>
    <row r="42" spans="2:6" x14ac:dyDescent="0.25">
      <c r="B42" s="18">
        <v>391</v>
      </c>
      <c r="C42" s="15" t="s">
        <v>9</v>
      </c>
      <c r="D42" s="3">
        <v>569087.41</v>
      </c>
      <c r="E42" s="3">
        <v>26786.39</v>
      </c>
      <c r="F42" s="9">
        <f t="shared" si="2"/>
        <v>542301.02</v>
      </c>
    </row>
    <row r="43" spans="2:6" x14ac:dyDescent="0.25">
      <c r="B43" s="18">
        <v>311</v>
      </c>
      <c r="C43" s="15" t="s">
        <v>10</v>
      </c>
      <c r="D43" s="3">
        <v>496076.72</v>
      </c>
      <c r="E43" s="3">
        <v>24204.43</v>
      </c>
      <c r="F43" s="9">
        <f t="shared" si="2"/>
        <v>471872.29</v>
      </c>
    </row>
    <row r="44" spans="2:6" x14ac:dyDescent="0.25">
      <c r="B44" s="18">
        <v>284</v>
      </c>
      <c r="C44" s="15" t="s">
        <v>11</v>
      </c>
      <c r="D44" s="3">
        <v>447664.81</v>
      </c>
      <c r="E44" s="3">
        <v>20808.39</v>
      </c>
      <c r="F44" s="9">
        <f t="shared" si="2"/>
        <v>426856.42</v>
      </c>
    </row>
    <row r="45" spans="2:6" ht="15.75" thickBot="1" x14ac:dyDescent="0.3">
      <c r="B45" s="21">
        <f>SUM(B33:B44)</f>
        <v>45124</v>
      </c>
      <c r="C45" s="19" t="s">
        <v>12</v>
      </c>
      <c r="D45" s="12">
        <f>SUM(D33:D44)</f>
        <v>31063540.050000001</v>
      </c>
      <c r="E45" s="12">
        <f t="shared" ref="E45" si="3">SUM(E33:E44)</f>
        <v>2528759.2700000009</v>
      </c>
      <c r="F45" s="20">
        <f t="shared" ref="F45" si="4">SUM(F33:F44)</f>
        <v>28534780.780000001</v>
      </c>
    </row>
    <row r="47" spans="2:6" ht="15.75" x14ac:dyDescent="0.25">
      <c r="F47" s="14"/>
    </row>
    <row r="49" spans="3:5" x14ac:dyDescent="0.25">
      <c r="C49" s="37" t="s">
        <v>29</v>
      </c>
      <c r="D49" s="37"/>
      <c r="E49" s="37"/>
    </row>
    <row r="50" spans="3:5" x14ac:dyDescent="0.25">
      <c r="C50" s="35" t="s">
        <v>30</v>
      </c>
      <c r="D50" s="36"/>
      <c r="E50" s="36"/>
    </row>
    <row r="51" spans="3:5" x14ac:dyDescent="0.25">
      <c r="C51" s="36"/>
      <c r="D51" s="36"/>
      <c r="E51" s="36"/>
    </row>
  </sheetData>
  <mergeCells count="7">
    <mergeCell ref="C50:E51"/>
    <mergeCell ref="C49:E49"/>
    <mergeCell ref="B1:F3"/>
    <mergeCell ref="C11:F11"/>
    <mergeCell ref="C30:F30"/>
    <mergeCell ref="B5:F5"/>
    <mergeCell ref="B9:F9"/>
  </mergeCells>
  <phoneticPr fontId="3" type="noConversion"/>
  <pageMargins left="0.70866141732283472" right="0.31496062992125984" top="0.19685039370078741" bottom="0.55118110236220474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8CE6-FECD-4DBE-83BC-EE241EE28138}">
  <dimension ref="A1:H53"/>
  <sheetViews>
    <sheetView tabSelected="1" topLeftCell="A37" zoomScaleNormal="100" workbookViewId="0">
      <selection activeCell="F55" sqref="A1:F55"/>
    </sheetView>
  </sheetViews>
  <sheetFormatPr baseColWidth="10" defaultColWidth="9.140625" defaultRowHeight="15" x14ac:dyDescent="0.25"/>
  <cols>
    <col min="1" max="1" width="2.140625" customWidth="1"/>
    <col min="2" max="2" width="14.42578125" customWidth="1"/>
    <col min="3" max="3" width="18.5703125" customWidth="1"/>
    <col min="4" max="4" width="22" customWidth="1"/>
    <col min="5" max="5" width="22.140625" customWidth="1"/>
    <col min="6" max="6" width="17.7109375" customWidth="1"/>
    <col min="7" max="7" width="18" customWidth="1"/>
    <col min="8" max="8" width="17.42578125" customWidth="1"/>
  </cols>
  <sheetData>
    <row r="1" spans="1:8" ht="4.5" customHeight="1" x14ac:dyDescent="0.5">
      <c r="A1" s="34"/>
      <c r="B1" s="45" t="s">
        <v>32</v>
      </c>
      <c r="C1" s="45"/>
      <c r="D1" s="45"/>
      <c r="E1" s="45"/>
      <c r="F1" s="45"/>
    </row>
    <row r="2" spans="1:8" ht="30" customHeight="1" x14ac:dyDescent="0.5">
      <c r="A2" s="34"/>
      <c r="B2" s="45"/>
      <c r="C2" s="45"/>
      <c r="D2" s="45"/>
      <c r="E2" s="45"/>
      <c r="F2" s="45"/>
    </row>
    <row r="3" spans="1:8" ht="17.25" customHeight="1" x14ac:dyDescent="0.5">
      <c r="A3" s="34"/>
      <c r="B3" s="45"/>
      <c r="C3" s="45"/>
      <c r="D3" s="45"/>
      <c r="E3" s="45"/>
      <c r="F3" s="45"/>
    </row>
    <row r="4" spans="1:8" ht="15" customHeight="1" thickBot="1" x14ac:dyDescent="0.3"/>
    <row r="5" spans="1:8" ht="16.5" thickBot="1" x14ac:dyDescent="0.3">
      <c r="B5" s="42" t="s">
        <v>27</v>
      </c>
      <c r="C5" s="43"/>
      <c r="D5" s="43"/>
      <c r="E5" s="43"/>
      <c r="F5" s="44"/>
    </row>
    <row r="6" spans="1:8" ht="15.75" thickBot="1" x14ac:dyDescent="0.3">
      <c r="B6" s="31" t="s">
        <v>20</v>
      </c>
      <c r="C6" s="22" t="s">
        <v>21</v>
      </c>
      <c r="D6" s="22" t="s">
        <v>22</v>
      </c>
      <c r="E6" s="22" t="s">
        <v>23</v>
      </c>
      <c r="F6" s="23" t="s">
        <v>24</v>
      </c>
    </row>
    <row r="7" spans="1:8" ht="15.75" thickBot="1" x14ac:dyDescent="0.3">
      <c r="B7" s="33" t="s">
        <v>25</v>
      </c>
      <c r="C7" s="27">
        <f>F45</f>
        <v>28534780.780000001</v>
      </c>
      <c r="D7" s="28">
        <v>33212991.399999999</v>
      </c>
      <c r="E7" s="29">
        <f>D7-C7</f>
        <v>4678210.6199999973</v>
      </c>
      <c r="F7" s="30">
        <v>0.1628</v>
      </c>
    </row>
    <row r="8" spans="1:8" ht="15.75" thickBot="1" x14ac:dyDescent="0.3">
      <c r="B8" s="32" t="s">
        <v>26</v>
      </c>
      <c r="C8" s="24">
        <v>45124</v>
      </c>
      <c r="D8" s="25">
        <v>47553</v>
      </c>
      <c r="E8" s="25">
        <v>2429</v>
      </c>
      <c r="F8" s="26">
        <v>5.3800000000000001E-2</v>
      </c>
    </row>
    <row r="9" spans="1:8" ht="15.75" thickBot="1" x14ac:dyDescent="0.3">
      <c r="B9" s="39" t="s">
        <v>28</v>
      </c>
      <c r="C9" s="40"/>
      <c r="D9" s="40"/>
      <c r="E9" s="40"/>
      <c r="F9" s="41"/>
    </row>
    <row r="10" spans="1:8" ht="15.75" thickBot="1" x14ac:dyDescent="0.3"/>
    <row r="11" spans="1:8" ht="15.75" thickBot="1" x14ac:dyDescent="0.3">
      <c r="C11" s="39" t="s">
        <v>16</v>
      </c>
      <c r="D11" s="40"/>
      <c r="E11" s="40"/>
      <c r="F11" s="41"/>
    </row>
    <row r="12" spans="1:8" ht="15.75" thickBot="1" x14ac:dyDescent="0.3"/>
    <row r="13" spans="1:8" x14ac:dyDescent="0.25">
      <c r="B13" s="16" t="s">
        <v>19</v>
      </c>
      <c r="C13" s="5" t="s">
        <v>15</v>
      </c>
      <c r="D13" s="6" t="s">
        <v>14</v>
      </c>
      <c r="E13" s="6" t="s">
        <v>13</v>
      </c>
      <c r="F13" s="7" t="s">
        <v>12</v>
      </c>
    </row>
    <row r="14" spans="1:8" x14ac:dyDescent="0.25">
      <c r="B14" s="18">
        <v>31154</v>
      </c>
      <c r="C14" s="8" t="s">
        <v>0</v>
      </c>
      <c r="D14" s="3">
        <v>19667960.829999998</v>
      </c>
      <c r="E14" s="3">
        <v>1711961.56</v>
      </c>
      <c r="F14" s="9">
        <f>D14-E14</f>
        <v>17955999.27</v>
      </c>
      <c r="G14" s="1"/>
      <c r="H14" s="2"/>
    </row>
    <row r="15" spans="1:8" x14ac:dyDescent="0.25">
      <c r="B15" s="18">
        <v>9001</v>
      </c>
      <c r="C15" s="8" t="s">
        <v>1</v>
      </c>
      <c r="D15" s="3">
        <v>6303919.5300000003</v>
      </c>
      <c r="E15" s="3">
        <v>520236.42</v>
      </c>
      <c r="F15" s="9">
        <f t="shared" ref="F15:F25" si="0">D15-E15</f>
        <v>5783683.1100000003</v>
      </c>
      <c r="G15" s="1"/>
      <c r="H15" s="2"/>
    </row>
    <row r="16" spans="1:8" x14ac:dyDescent="0.25">
      <c r="B16" s="18">
        <v>2202</v>
      </c>
      <c r="C16" s="8" t="s">
        <v>2</v>
      </c>
      <c r="D16" s="3">
        <v>1826953.98</v>
      </c>
      <c r="E16" s="3">
        <v>145366</v>
      </c>
      <c r="F16" s="9">
        <f t="shared" si="0"/>
        <v>1681587.98</v>
      </c>
      <c r="G16" s="1"/>
      <c r="H16" s="2"/>
    </row>
    <row r="17" spans="2:8" x14ac:dyDescent="0.25">
      <c r="B17" s="18">
        <v>1150</v>
      </c>
      <c r="C17" s="8" t="s">
        <v>3</v>
      </c>
      <c r="D17" s="3">
        <v>1233578.81</v>
      </c>
      <c r="E17" s="3">
        <v>79755.86</v>
      </c>
      <c r="F17" s="9">
        <f t="shared" si="0"/>
        <v>1153822.95</v>
      </c>
      <c r="G17" s="1"/>
      <c r="H17" s="2"/>
    </row>
    <row r="18" spans="2:8" x14ac:dyDescent="0.25">
      <c r="B18" s="18">
        <v>592</v>
      </c>
      <c r="C18" s="8" t="s">
        <v>4</v>
      </c>
      <c r="D18" s="3">
        <v>800081.38</v>
      </c>
      <c r="E18" s="3">
        <v>44309.97</v>
      </c>
      <c r="F18" s="9">
        <f t="shared" si="0"/>
        <v>755771.41</v>
      </c>
      <c r="G18" s="1"/>
      <c r="H18" s="2"/>
    </row>
    <row r="19" spans="2:8" x14ac:dyDescent="0.25">
      <c r="B19" s="18">
        <v>477</v>
      </c>
      <c r="C19" s="8" t="s">
        <v>5</v>
      </c>
      <c r="D19" s="3">
        <v>733561.23</v>
      </c>
      <c r="E19" s="3">
        <v>36041.42</v>
      </c>
      <c r="F19" s="9">
        <f t="shared" si="0"/>
        <v>697519.80999999994</v>
      </c>
      <c r="G19" s="1"/>
      <c r="H19" s="2"/>
    </row>
    <row r="20" spans="2:8" x14ac:dyDescent="0.25">
      <c r="B20" s="18">
        <v>715</v>
      </c>
      <c r="C20" s="8" t="s">
        <v>6</v>
      </c>
      <c r="D20" s="3">
        <v>1375953.04</v>
      </c>
      <c r="E20" s="3">
        <v>60444.46</v>
      </c>
      <c r="F20" s="9">
        <f t="shared" si="0"/>
        <v>1315508.58</v>
      </c>
      <c r="G20" s="1"/>
      <c r="H20" s="2"/>
    </row>
    <row r="21" spans="2:8" x14ac:dyDescent="0.25">
      <c r="B21" s="18">
        <v>589</v>
      </c>
      <c r="C21" s="8" t="s">
        <v>7</v>
      </c>
      <c r="D21" s="3">
        <v>1103911.58</v>
      </c>
      <c r="E21" s="3">
        <v>43399.59</v>
      </c>
      <c r="F21" s="9">
        <f t="shared" si="0"/>
        <v>1060511.99</v>
      </c>
      <c r="G21" s="1"/>
      <c r="H21" s="2"/>
    </row>
    <row r="22" spans="2:8" x14ac:dyDescent="0.25">
      <c r="B22" s="18">
        <v>490</v>
      </c>
      <c r="C22" s="8" t="s">
        <v>8</v>
      </c>
      <c r="D22" s="3">
        <v>790803.76</v>
      </c>
      <c r="E22" s="3">
        <v>32066.36</v>
      </c>
      <c r="F22" s="9">
        <f t="shared" si="0"/>
        <v>758737.4</v>
      </c>
      <c r="G22" s="1"/>
      <c r="H22" s="2"/>
    </row>
    <row r="23" spans="2:8" x14ac:dyDescent="0.25">
      <c r="B23" s="18">
        <v>432</v>
      </c>
      <c r="C23" s="8" t="s">
        <v>9</v>
      </c>
      <c r="D23" s="3">
        <v>807149.49</v>
      </c>
      <c r="E23" s="3">
        <v>31895.33</v>
      </c>
      <c r="F23" s="9">
        <f t="shared" si="0"/>
        <v>775254.16</v>
      </c>
      <c r="G23" s="1"/>
      <c r="H23" s="2"/>
    </row>
    <row r="24" spans="2:8" x14ac:dyDescent="0.25">
      <c r="B24" s="18">
        <v>421</v>
      </c>
      <c r="C24" s="8" t="s">
        <v>10</v>
      </c>
      <c r="D24" s="3">
        <v>780290.46</v>
      </c>
      <c r="E24" s="3">
        <v>33082.76</v>
      </c>
      <c r="F24" s="9">
        <f t="shared" si="0"/>
        <v>747207.7</v>
      </c>
      <c r="G24" s="1"/>
      <c r="H24" s="2"/>
    </row>
    <row r="25" spans="2:8" ht="15.75" thickBot="1" x14ac:dyDescent="0.3">
      <c r="B25" s="18">
        <v>330</v>
      </c>
      <c r="C25" s="8" t="s">
        <v>11</v>
      </c>
      <c r="D25" s="3">
        <v>552380.88</v>
      </c>
      <c r="E25" s="3">
        <v>24993.84</v>
      </c>
      <c r="F25" s="10">
        <f t="shared" si="0"/>
        <v>527387.04</v>
      </c>
      <c r="G25" s="1"/>
      <c r="H25" s="2"/>
    </row>
    <row r="26" spans="2:8" ht="16.5" thickBot="1" x14ac:dyDescent="0.3">
      <c r="B26" s="21">
        <f>SUM(B14:B25)</f>
        <v>47553</v>
      </c>
      <c r="C26" s="11" t="s">
        <v>12</v>
      </c>
      <c r="D26" s="12">
        <f>SUM(D14:D25)</f>
        <v>35976544.969999999</v>
      </c>
      <c r="E26" s="13">
        <f t="shared" ref="E26:F26" si="1">SUM(E14:E25)</f>
        <v>2763553.5699999994</v>
      </c>
      <c r="F26" s="4">
        <f t="shared" si="1"/>
        <v>33212991.399999995</v>
      </c>
      <c r="G26" s="1"/>
      <c r="H26" s="1"/>
    </row>
    <row r="29" spans="2:8" ht="15.75" thickBot="1" x14ac:dyDescent="0.3"/>
    <row r="30" spans="2:8" ht="15.75" thickBot="1" x14ac:dyDescent="0.3">
      <c r="C30" s="39" t="s">
        <v>17</v>
      </c>
      <c r="D30" s="40"/>
      <c r="E30" s="40"/>
      <c r="F30" s="41"/>
    </row>
    <row r="31" spans="2:8" ht="15.75" thickBot="1" x14ac:dyDescent="0.3"/>
    <row r="32" spans="2:8" x14ac:dyDescent="0.25">
      <c r="B32" s="16" t="s">
        <v>19</v>
      </c>
      <c r="C32" s="17" t="s">
        <v>18</v>
      </c>
      <c r="D32" s="6" t="s">
        <v>14</v>
      </c>
      <c r="E32" s="6" t="s">
        <v>13</v>
      </c>
      <c r="F32" s="7" t="s">
        <v>12</v>
      </c>
    </row>
    <row r="33" spans="2:6" x14ac:dyDescent="0.25">
      <c r="B33" s="18">
        <v>29262</v>
      </c>
      <c r="C33" s="15" t="s">
        <v>0</v>
      </c>
      <c r="D33" s="3">
        <v>18623848.390000001</v>
      </c>
      <c r="E33" s="3">
        <v>1614318.61</v>
      </c>
      <c r="F33" s="9">
        <f>D33-E33</f>
        <v>17009529.780000001</v>
      </c>
    </row>
    <row r="34" spans="2:6" x14ac:dyDescent="0.25">
      <c r="B34" s="18">
        <v>8959</v>
      </c>
      <c r="C34" s="15" t="s">
        <v>1</v>
      </c>
      <c r="D34" s="3">
        <v>5773457.5199999996</v>
      </c>
      <c r="E34" s="3">
        <v>482048.18</v>
      </c>
      <c r="F34" s="9">
        <f t="shared" ref="F34:F44" si="2">D34-E34</f>
        <v>5291409.34</v>
      </c>
    </row>
    <row r="35" spans="2:6" x14ac:dyDescent="0.25">
      <c r="B35" s="18">
        <v>3085</v>
      </c>
      <c r="C35" s="15" t="s">
        <v>2</v>
      </c>
      <c r="D35" s="3">
        <v>2189372.41</v>
      </c>
      <c r="E35" s="3">
        <v>170074.77</v>
      </c>
      <c r="F35" s="9">
        <f t="shared" si="2"/>
        <v>2019297.6400000001</v>
      </c>
    </row>
    <row r="36" spans="2:6" x14ac:dyDescent="0.25">
      <c r="B36" s="18">
        <v>858</v>
      </c>
      <c r="C36" s="15" t="s">
        <v>3</v>
      </c>
      <c r="D36" s="3">
        <v>760766.57</v>
      </c>
      <c r="E36" s="3">
        <v>51973.49</v>
      </c>
      <c r="F36" s="9">
        <f t="shared" si="2"/>
        <v>708793.08</v>
      </c>
    </row>
    <row r="37" spans="2:6" x14ac:dyDescent="0.25">
      <c r="B37" s="18">
        <v>526</v>
      </c>
      <c r="C37" s="15" t="s">
        <v>4</v>
      </c>
      <c r="D37" s="3">
        <v>526362.68999999994</v>
      </c>
      <c r="E37" s="3">
        <v>34934.410000000003</v>
      </c>
      <c r="F37" s="9">
        <f t="shared" si="2"/>
        <v>491428.27999999991</v>
      </c>
    </row>
    <row r="38" spans="2:6" x14ac:dyDescent="0.25">
      <c r="B38" s="18">
        <v>467</v>
      </c>
      <c r="C38" s="15" t="s">
        <v>5</v>
      </c>
      <c r="D38" s="3">
        <v>557621.56999999995</v>
      </c>
      <c r="E38" s="3">
        <v>34751.11</v>
      </c>
      <c r="F38" s="9">
        <f t="shared" si="2"/>
        <v>522870.45999999996</v>
      </c>
    </row>
    <row r="39" spans="2:6" x14ac:dyDescent="0.25">
      <c r="B39" s="18">
        <v>412</v>
      </c>
      <c r="C39" s="15" t="s">
        <v>6</v>
      </c>
      <c r="D39" s="3">
        <v>415149.66</v>
      </c>
      <c r="E39" s="3">
        <v>26266.080000000002</v>
      </c>
      <c r="F39" s="9">
        <f t="shared" si="2"/>
        <v>388883.57999999996</v>
      </c>
    </row>
    <row r="40" spans="2:6" x14ac:dyDescent="0.25">
      <c r="B40" s="18">
        <v>292</v>
      </c>
      <c r="C40" s="15" t="s">
        <v>7</v>
      </c>
      <c r="D40" s="3">
        <v>364440.7</v>
      </c>
      <c r="E40" s="3">
        <v>22799.58</v>
      </c>
      <c r="F40" s="9">
        <f t="shared" si="2"/>
        <v>341641.12</v>
      </c>
    </row>
    <row r="41" spans="2:6" x14ac:dyDescent="0.25">
      <c r="B41" s="18">
        <v>277</v>
      </c>
      <c r="C41" s="15" t="s">
        <v>8</v>
      </c>
      <c r="D41" s="3">
        <v>339691.6</v>
      </c>
      <c r="E41" s="3">
        <v>19793.830000000002</v>
      </c>
      <c r="F41" s="9">
        <f t="shared" si="2"/>
        <v>319897.76999999996</v>
      </c>
    </row>
    <row r="42" spans="2:6" x14ac:dyDescent="0.25">
      <c r="B42" s="18">
        <v>391</v>
      </c>
      <c r="C42" s="15" t="s">
        <v>9</v>
      </c>
      <c r="D42" s="3">
        <v>569087.41</v>
      </c>
      <c r="E42" s="3">
        <v>26786.39</v>
      </c>
      <c r="F42" s="9">
        <f t="shared" si="2"/>
        <v>542301.02</v>
      </c>
    </row>
    <row r="43" spans="2:6" x14ac:dyDescent="0.25">
      <c r="B43" s="18">
        <v>311</v>
      </c>
      <c r="C43" s="15" t="s">
        <v>10</v>
      </c>
      <c r="D43" s="3">
        <v>496076.72</v>
      </c>
      <c r="E43" s="3">
        <v>24204.43</v>
      </c>
      <c r="F43" s="9">
        <f t="shared" si="2"/>
        <v>471872.29</v>
      </c>
    </row>
    <row r="44" spans="2:6" x14ac:dyDescent="0.25">
      <c r="B44" s="18">
        <v>284</v>
      </c>
      <c r="C44" s="15" t="s">
        <v>11</v>
      </c>
      <c r="D44" s="3">
        <v>447664.81</v>
      </c>
      <c r="E44" s="3">
        <v>20808.39</v>
      </c>
      <c r="F44" s="9">
        <f t="shared" si="2"/>
        <v>426856.42</v>
      </c>
    </row>
    <row r="45" spans="2:6" ht="15.75" thickBot="1" x14ac:dyDescent="0.3">
      <c r="B45" s="21">
        <f>SUM(B33:B44)</f>
        <v>45124</v>
      </c>
      <c r="C45" s="19" t="s">
        <v>12</v>
      </c>
      <c r="D45" s="12">
        <f>SUM(D33:D44)</f>
        <v>31063540.050000001</v>
      </c>
      <c r="E45" s="12">
        <f t="shared" ref="E45:F45" si="3">SUM(E33:E44)</f>
        <v>2528759.2700000009</v>
      </c>
      <c r="F45" s="20">
        <f t="shared" si="3"/>
        <v>28534780.780000001</v>
      </c>
    </row>
    <row r="47" spans="2:6" ht="15.75" x14ac:dyDescent="0.25">
      <c r="F47" s="14"/>
    </row>
    <row r="51" spans="3:5" x14ac:dyDescent="0.25">
      <c r="C51" s="37" t="s">
        <v>29</v>
      </c>
      <c r="D51" s="37"/>
      <c r="E51" s="37"/>
    </row>
    <row r="52" spans="3:5" x14ac:dyDescent="0.25">
      <c r="C52" s="35" t="s">
        <v>33</v>
      </c>
      <c r="D52" s="36"/>
      <c r="E52" s="36"/>
    </row>
    <row r="53" spans="3:5" x14ac:dyDescent="0.25">
      <c r="C53" s="36"/>
      <c r="D53" s="36"/>
      <c r="E53" s="36"/>
    </row>
  </sheetData>
  <mergeCells count="7">
    <mergeCell ref="C52:E53"/>
    <mergeCell ref="B1:F3"/>
    <mergeCell ref="B5:F5"/>
    <mergeCell ref="B9:F9"/>
    <mergeCell ref="C11:F11"/>
    <mergeCell ref="C30:F30"/>
    <mergeCell ref="C51:E51"/>
  </mergeCells>
  <pageMargins left="0.70866141732283472" right="0.31496062992125984" top="0.19685039370078741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TESORERIA </vt:lpstr>
      <vt:lpstr>INGRESOS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INGRESOS</dc:creator>
  <cp:lastModifiedBy>CAJAP1</cp:lastModifiedBy>
  <cp:lastPrinted>2025-03-28T23:45:36Z</cp:lastPrinted>
  <dcterms:created xsi:type="dcterms:W3CDTF">2015-06-05T18:19:34Z</dcterms:created>
  <dcterms:modified xsi:type="dcterms:W3CDTF">2025-03-29T00:14:08Z</dcterms:modified>
</cp:coreProperties>
</file>